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4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rraba\Dropbox\PC\Desktop\Testing Approaches JEM 2025\"/>
    </mc:Choice>
  </mc:AlternateContent>
  <xr:revisionPtr revIDLastSave="0" documentId="13_ncr:1_{3F8A4B59-4D88-4788-A64F-E05F8AD645D4}" xr6:coauthVersionLast="47" xr6:coauthVersionMax="47" xr10:uidLastSave="{00000000-0000-0000-0000-000000000000}"/>
  <bookViews>
    <workbookView xWindow="6864" yWindow="708" windowWidth="14592" windowHeight="12120" activeTab="1" xr2:uid="{48E48DE1-EFB3-4DA9-AB32-0523D97ED51B}"/>
  </bookViews>
  <sheets>
    <sheet name="Index" sheetId="2" r:id="rId1"/>
    <sheet name="Charts" sheetId="1" r:id="rId2"/>
    <sheet name="Scenari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2" i="3" l="1"/>
  <c r="I271" i="3"/>
  <c r="I270" i="3"/>
  <c r="I269" i="3"/>
  <c r="I268" i="3"/>
  <c r="J268" i="3"/>
  <c r="J269" i="3"/>
  <c r="J270" i="3"/>
  <c r="J271" i="3"/>
  <c r="J272" i="3"/>
  <c r="I273" i="3"/>
  <c r="J273" i="3"/>
  <c r="I274" i="3"/>
  <c r="J274" i="3"/>
  <c r="I275" i="3"/>
  <c r="J275" i="3"/>
  <c r="I276" i="3"/>
  <c r="J276" i="3"/>
  <c r="J267" i="3"/>
  <c r="I267" i="3"/>
  <c r="I222" i="3"/>
  <c r="J223" i="3"/>
  <c r="I223" i="3"/>
  <c r="I224" i="3"/>
  <c r="I225" i="3"/>
  <c r="I226" i="3"/>
  <c r="I227" i="3"/>
  <c r="I228" i="3"/>
  <c r="J222" i="3"/>
  <c r="J221" i="3"/>
  <c r="I221" i="3"/>
  <c r="I220" i="3"/>
  <c r="I219" i="3"/>
  <c r="I218" i="3"/>
  <c r="J219" i="3"/>
  <c r="J220" i="3"/>
  <c r="J224" i="3"/>
  <c r="J225" i="3"/>
  <c r="J226" i="3"/>
  <c r="J227" i="3"/>
  <c r="J228" i="3"/>
  <c r="J218" i="3"/>
  <c r="I175" i="3"/>
  <c r="I174" i="3"/>
  <c r="I173" i="3"/>
  <c r="I172" i="3"/>
  <c r="I171" i="3"/>
  <c r="I170" i="3"/>
  <c r="I169" i="3"/>
  <c r="J177" i="3"/>
  <c r="I177" i="3"/>
  <c r="J176" i="3"/>
  <c r="I176" i="3"/>
  <c r="J175" i="3"/>
  <c r="J174" i="3"/>
  <c r="J173" i="3"/>
  <c r="J172" i="3"/>
  <c r="J171" i="3"/>
  <c r="J170" i="3"/>
  <c r="J169" i="3"/>
  <c r="J130" i="3"/>
  <c r="I130" i="3"/>
  <c r="J129" i="3"/>
  <c r="I129" i="3"/>
  <c r="J128" i="3"/>
  <c r="I128" i="3"/>
  <c r="J127" i="3"/>
  <c r="I127" i="3"/>
  <c r="J126" i="3"/>
  <c r="I126" i="3"/>
  <c r="J125" i="3"/>
  <c r="I125" i="3"/>
  <c r="J124" i="3"/>
  <c r="I124" i="3"/>
  <c r="J123" i="3"/>
  <c r="I123" i="3"/>
  <c r="J122" i="3"/>
  <c r="I122" i="3"/>
  <c r="I81" i="3"/>
  <c r="I80" i="3"/>
  <c r="I79" i="3"/>
  <c r="I78" i="3"/>
  <c r="I77" i="3"/>
  <c r="I76" i="3"/>
  <c r="J76" i="3"/>
  <c r="J77" i="3"/>
  <c r="J78" i="3"/>
  <c r="J79" i="3"/>
  <c r="J80" i="3"/>
  <c r="J81" i="3"/>
  <c r="I82" i="3"/>
  <c r="J82" i="3"/>
  <c r="I83" i="3"/>
  <c r="J83" i="3"/>
  <c r="J75" i="3"/>
  <c r="I75" i="3"/>
  <c r="I36" i="3"/>
  <c r="J36" i="3"/>
  <c r="I35" i="3"/>
  <c r="I34" i="3"/>
  <c r="J34" i="3"/>
  <c r="J35" i="3"/>
  <c r="J33" i="3"/>
  <c r="I33" i="3"/>
  <c r="J32" i="3"/>
  <c r="I32" i="3"/>
  <c r="I31" i="3"/>
  <c r="J31" i="3"/>
  <c r="I30" i="3"/>
  <c r="J30" i="3"/>
  <c r="J29" i="3"/>
  <c r="I2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Garrabrants, Andrew</author>
  </authors>
  <commentList>
    <comment ref="A7" authorId="0" shapeId="0" xr:uid="{DB06F7EA-C51D-4D0B-AF7C-EB75E8A9BA85}">
      <text>
        <r>
          <rPr>
            <b/>
            <sz val="9"/>
            <color indexed="81"/>
            <rFont val="Tahoma"/>
            <family val="2"/>
          </rPr>
          <t>Original name:
Aggregate_R8X_EPA R8(P,1,1)</t>
        </r>
      </text>
    </comment>
    <comment ref="A17" authorId="0" shapeId="0" xr:uid="{DBA11C99-2FAE-4EB1-9417-C605C95E27FD}">
      <text>
        <r>
          <rPr>
            <b/>
            <sz val="9"/>
            <color indexed="81"/>
            <rFont val="Tahoma"/>
            <family val="2"/>
          </rPr>
          <t>Original name:
Aggregate_R8X_EPA R8(P,1,2)</t>
        </r>
      </text>
    </comment>
    <comment ref="A27" authorId="0" shapeId="0" xr:uid="{9A9E9A30-3CE5-4447-B342-3CF4C28B96C2}">
      <text>
        <r>
          <rPr>
            <b/>
            <sz val="9"/>
            <color indexed="81"/>
            <rFont val="Tahoma"/>
            <family val="2"/>
          </rPr>
          <t>Original name:
Aggregate_R8X_EPA R8-[X](P,1,1)</t>
        </r>
      </text>
    </comment>
    <comment ref="A52" authorId="0" shapeId="0" xr:uid="{EEFDB064-235F-4282-BBC3-4ACDB1F53D46}">
      <text>
        <r>
          <rPr>
            <b/>
            <sz val="9"/>
            <color indexed="81"/>
            <rFont val="Tahoma"/>
            <family val="2"/>
          </rPr>
          <t>Original name:
EAF Slag_R8A_EPA R8(P,1,1)</t>
        </r>
      </text>
    </comment>
    <comment ref="A63" authorId="0" shapeId="0" xr:uid="{B067645A-0E38-4D14-8ED9-B10E7B6A5CBB}">
      <text>
        <r>
          <rPr>
            <b/>
            <sz val="9"/>
            <color indexed="81"/>
            <rFont val="Tahoma"/>
            <family val="2"/>
          </rPr>
          <t>Original name:
EAF Slag_R8A_EPA R8(P,1,2)</t>
        </r>
      </text>
    </comment>
    <comment ref="A74" authorId="0" shapeId="0" xr:uid="{AC7D6C5E-1198-48B8-8924-FB992698474B}">
      <text>
        <r>
          <rPr>
            <b/>
            <sz val="9"/>
            <color indexed="81"/>
            <rFont val="Tahoma"/>
            <family val="2"/>
          </rPr>
          <t>Original name:
EAF Slag_R8A_EPA R8-[X](P,1,1)</t>
        </r>
      </text>
    </comment>
    <comment ref="A99" authorId="0" shapeId="0" xr:uid="{52785A5E-7025-4AF4-9B24-C3CD963B729E}">
      <text>
        <r>
          <rPr>
            <b/>
            <sz val="9"/>
            <color indexed="81"/>
            <rFont val="Tahoma"/>
            <family val="2"/>
          </rPr>
          <t>Original name:
EAF Slag_R8B_EPA R8(P,1,1)</t>
        </r>
      </text>
    </comment>
    <comment ref="A110" authorId="0" shapeId="0" xr:uid="{B58BE0AB-AF57-45ED-A4C2-0FEACF87932D}">
      <text>
        <r>
          <rPr>
            <b/>
            <sz val="9"/>
            <color indexed="81"/>
            <rFont val="Tahoma"/>
            <family val="2"/>
          </rPr>
          <t>Original name:
EAF Slag_R8B_EPA R8(P,1,2)</t>
        </r>
      </text>
    </comment>
    <comment ref="A121" authorId="0" shapeId="0" xr:uid="{27C7F5E0-BBE0-42D1-B842-881484C61F51}">
      <text>
        <r>
          <rPr>
            <b/>
            <sz val="9"/>
            <color indexed="81"/>
            <rFont val="Tahoma"/>
            <family val="2"/>
          </rPr>
          <t>Original name:
EAF Slag_R8B_EPA R8-[X](P,1,1)</t>
        </r>
      </text>
    </comment>
    <comment ref="A146" authorId="0" shapeId="0" xr:uid="{F77DAB60-38CC-4A97-BE51-2DA6B3F9585A}">
      <text>
        <r>
          <rPr>
            <b/>
            <sz val="9"/>
            <color indexed="81"/>
            <rFont val="Tahoma"/>
            <family val="2"/>
          </rPr>
          <t>Original name:
EAF Slag_RMS-1_EPA R8(P,1,1)</t>
        </r>
      </text>
    </comment>
    <comment ref="A157" authorId="0" shapeId="0" xr:uid="{34ED27CD-2B28-4D3B-A86F-2780C6330BDB}">
      <text>
        <r>
          <rPr>
            <b/>
            <sz val="9"/>
            <color indexed="81"/>
            <rFont val="Tahoma"/>
            <family val="2"/>
          </rPr>
          <t>Original name:
EAF Slag_RMS-1_EPA R8(P,1,2)</t>
        </r>
      </text>
    </comment>
    <comment ref="A168" authorId="0" shapeId="0" xr:uid="{17644072-4DF2-487F-9A7D-2C4A96FFBA92}">
      <text>
        <r>
          <rPr>
            <b/>
            <sz val="9"/>
            <color indexed="81"/>
            <rFont val="Tahoma"/>
            <family val="2"/>
          </rPr>
          <t>Original name:
EAF Slag_RMS-1_EPA R8-[X](P,1,1)</t>
        </r>
      </text>
    </comment>
    <comment ref="A193" authorId="0" shapeId="0" xr:uid="{EB72F2F1-7EB3-47A2-AFFE-BE1E705D1AC5}">
      <text>
        <r>
          <rPr>
            <b/>
            <sz val="9"/>
            <color indexed="81"/>
            <rFont val="Tahoma"/>
            <family val="2"/>
          </rPr>
          <t>Original name:
EAF Slag_RMS-2_EPA R8(P,1,1)</t>
        </r>
      </text>
    </comment>
    <comment ref="A205" authorId="0" shapeId="0" xr:uid="{EC31C43A-54D3-44B0-9D9F-9D037CB5890C}">
      <text>
        <r>
          <rPr>
            <b/>
            <sz val="9"/>
            <color indexed="81"/>
            <rFont val="Tahoma"/>
            <family val="2"/>
          </rPr>
          <t>Original name:
EAF Slag_RMS-2_EPA R8(P,1,2)</t>
        </r>
      </text>
    </comment>
    <comment ref="A217" authorId="0" shapeId="0" xr:uid="{EFB76AC4-294F-4C05-B55D-9D1D294BA80B}">
      <text>
        <r>
          <rPr>
            <b/>
            <sz val="9"/>
            <color indexed="81"/>
            <rFont val="Tahoma"/>
            <family val="2"/>
          </rPr>
          <t>Original name:
EAF Slag_RMS-2_EPA R8-[X](P,1,1)</t>
        </r>
      </text>
    </comment>
    <comment ref="A242" authorId="0" shapeId="0" xr:uid="{E2A196BC-4978-4A48-856E-A5A04765DF32}">
      <text>
        <r>
          <rPr>
            <b/>
            <sz val="9"/>
            <color indexed="81"/>
            <rFont val="Tahoma"/>
            <family val="2"/>
          </rPr>
          <t>Original name:
EAF Slag_RMS-3_EPA R8(P,1,1)</t>
        </r>
      </text>
    </comment>
    <comment ref="A254" authorId="0" shapeId="0" xr:uid="{A73FA388-7AB3-4FCF-BFC5-E6C2D5F51A92}">
      <text>
        <r>
          <rPr>
            <b/>
            <sz val="9"/>
            <color indexed="81"/>
            <rFont val="Tahoma"/>
            <family val="2"/>
          </rPr>
          <t>Original name:
EAF Slag_RMS-3_EPA R8(P,1,2)</t>
        </r>
      </text>
    </comment>
    <comment ref="A266" authorId="0" shapeId="0" xr:uid="{6E42A14B-635A-41DC-8FB6-641B086B1B5C}">
      <text>
        <r>
          <rPr>
            <b/>
            <sz val="9"/>
            <color indexed="81"/>
            <rFont val="Tahoma"/>
            <family val="2"/>
          </rPr>
          <t>Original name:
EAF Slag_RMS-3_EPA R8-[X](P,1,1)</t>
        </r>
      </text>
    </comment>
  </commentList>
</comments>
</file>

<file path=xl/sharedStrings.xml><?xml version="1.0" encoding="utf-8"?>
<sst xmlns="http://schemas.openxmlformats.org/spreadsheetml/2006/main" count="180" uniqueCount="56">
  <si>
    <t>Sheet name</t>
  </si>
  <si>
    <t>material type</t>
  </si>
  <si>
    <t>Constituent(s)</t>
  </si>
  <si>
    <t>material(s)</t>
  </si>
  <si>
    <t>Chart row</t>
  </si>
  <si>
    <t>Chart name(s)</t>
  </si>
  <si>
    <t>Created by LeachXS, version 3.0.79 (4/25/2023)</t>
  </si>
  <si>
    <t>Report created on 10/3/2023 9:52 AM</t>
  </si>
  <si>
    <t>Original file name: ANCCap-ANCWizard- EAF Slags.xlsx</t>
  </si>
  <si>
    <t>ANC/BNC</t>
  </si>
  <si>
    <t>material name</t>
  </si>
  <si>
    <t>R8X_M1313-A</t>
  </si>
  <si>
    <t>Fraction</t>
  </si>
  <si>
    <t>Dry Mass (kg)</t>
  </si>
  <si>
    <t>HNO3 (mol)</t>
  </si>
  <si>
    <t>NaOH (mol)</t>
  </si>
  <si>
    <t>pH</t>
  </si>
  <si>
    <t>ANC/BNC (mol/kg)</t>
  </si>
  <si>
    <t>R8X_M1313-B</t>
  </si>
  <si>
    <t>R8X_M1313-Mean</t>
  </si>
  <si>
    <t>R8A_M1313-A</t>
  </si>
  <si>
    <t>R8A_M1313-B</t>
  </si>
  <si>
    <t>R8A_M1313-Mean</t>
  </si>
  <si>
    <t>R8B_M1313-A</t>
  </si>
  <si>
    <t>R8B_M1313-B</t>
  </si>
  <si>
    <t>R8B_M1313-Mean</t>
  </si>
  <si>
    <t>RMS-1_M1313-A</t>
  </si>
  <si>
    <t>RMS-1_M1313-B</t>
  </si>
  <si>
    <t>RMS-1_M1313-Mean</t>
  </si>
  <si>
    <t>RMS-2_M1313-A</t>
  </si>
  <si>
    <t>RMS-2_M1313-B</t>
  </si>
  <si>
    <t>RMS-2_M1313-Mean</t>
  </si>
  <si>
    <t>RMS-3_M1313-A</t>
  </si>
  <si>
    <t>RMS-3_M1313-B</t>
  </si>
  <si>
    <t>RMS-3_M1313-Mean</t>
  </si>
  <si>
    <t>Scenario</t>
  </si>
  <si>
    <t>phanc</t>
  </si>
  <si>
    <t>R8X_M1313-A_x000D_
R8X_M1313-B_x000D_
R8X_M1313-Mean_x000D_
R8A_M1313-A_x000D_
R8A_M1313-B_x000D_
R8A_M1313-Mean_x000D_
R8B_M1313-A_x000D_
R8B_M1313-B_x000D_
R8B_M1313-Mean_x000D_
RMS-1_M1313-A_x000D_
RMS-1_M1313-B_x000D_
RMS-1_M1313-Mean_x000D_
RMS-2_M1313-A_x000D_
RMS-2_M1313-B_x000D_
RMS-2_M1313-Mean_x000D_
RMS-3_M1313-A_x000D_
RMS-3_M1313-B</t>
  </si>
  <si>
    <t>Charts Chart 1</t>
  </si>
  <si>
    <t>Eluate pH</t>
  </si>
  <si>
    <t>Mean</t>
  </si>
  <si>
    <t>Titration Curves of EAF Slags and Replacement Aggregate</t>
  </si>
  <si>
    <t>LEGEND</t>
  </si>
  <si>
    <t>Graph generated by LeachXS</t>
  </si>
  <si>
    <t>Titration Curve (axes reversed from above)</t>
  </si>
  <si>
    <t>Titration Curve for Aged EAF Slags (R8A, R8B) and Replacement Aggregate (R8X)</t>
  </si>
  <si>
    <t>Titration Curve for Fresh EAF Slags (RMS-1, RMS-2, and RMS-3)</t>
  </si>
  <si>
    <t>Mean Eluate pH and Mean ANC/BNC calculated outside of LeachXS.</t>
  </si>
  <si>
    <t xml:space="preserve"> Final review by A. Garrabrants </t>
  </si>
  <si>
    <t xml:space="preserve">Dates: </t>
  </si>
  <si>
    <t xml:space="preserve"> LeachXS Output</t>
  </si>
  <si>
    <t>Yu, S., Garrabrants, A.C., DeLapp, R.C., Hubner, T., Thorneloe, S.A., and Kosson, D.S.</t>
  </si>
  <si>
    <t>Evaluation of testing approaches for constituent leaching from electric arc furnace (EAF) slags.</t>
  </si>
  <si>
    <r>
      <rPr>
        <b/>
        <i/>
        <sz val="11"/>
        <color theme="1"/>
        <rFont val="Calibri"/>
        <family val="2"/>
        <scheme val="minor"/>
      </rPr>
      <t>Journal of Environmental Management 373</t>
    </r>
    <r>
      <rPr>
        <b/>
        <sz val="11"/>
        <color theme="1"/>
        <rFont val="Calibri"/>
        <family val="2"/>
        <scheme val="minor"/>
      </rPr>
      <t>, 123892, 2025.</t>
    </r>
  </si>
  <si>
    <t xml:space="preserve">Data preparation for: </t>
  </si>
  <si>
    <t>US EPA Region 8 - EAF Slags from Pueblo, 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</si>
</sst>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sz val="12"/>
      <color theme="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2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right"/>
    </xf>
    <xf numFmtId="15" fontId="0" fillId="2" borderId="0" xfId="0" applyNumberFormat="1" applyFill="1"/>
    <xf numFmtId="15" fontId="0" fillId="2" borderId="0" xfId="0" applyNumberFormat="1" applyFill="1" applyAlignment="1">
      <alignment horizontal="center"/>
    </xf>
    <xf numFmtId="0" fontId="6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FF6600"/>
      <color rgb="FFFF00FF"/>
      <color rgb="FFFF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29080475110099"/>
          <c:y val="4.6549921259842517E-2"/>
          <c:w val="0.7646725832999689"/>
          <c:h val="0.75106299212598426"/>
        </c:manualLayout>
      </c:layout>
      <c:scatterChart>
        <c:scatterStyle val="lineMarker"/>
        <c:varyColors val="0"/>
        <c:ser>
          <c:idx val="3"/>
          <c:order val="5"/>
          <c:tx>
            <c:v>R8A_M1313-A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C0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Scenario!$G$53:$G$61</c:f>
              <c:numCache>
                <c:formatCode>General</c:formatCode>
                <c:ptCount val="9"/>
                <c:pt idx="0">
                  <c:v>20</c:v>
                </c:pt>
                <c:pt idx="1">
                  <c:v>11</c:v>
                </c:pt>
                <c:pt idx="2">
                  <c:v>7.0000000000000009</c:v>
                </c:pt>
                <c:pt idx="3">
                  <c:v>4</c:v>
                </c:pt>
                <c:pt idx="4">
                  <c:v>3</c:v>
                </c:pt>
                <c:pt idx="5">
                  <c:v>1.5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Scenario!$F$53:$F$61</c:f>
              <c:numCache>
                <c:formatCode>General</c:formatCode>
                <c:ptCount val="9"/>
                <c:pt idx="0">
                  <c:v>1.61</c:v>
                </c:pt>
                <c:pt idx="1">
                  <c:v>4.3499999999999996</c:v>
                </c:pt>
                <c:pt idx="2">
                  <c:v>5.29</c:v>
                </c:pt>
                <c:pt idx="3">
                  <c:v>6.52</c:v>
                </c:pt>
                <c:pt idx="4">
                  <c:v>8.48</c:v>
                </c:pt>
                <c:pt idx="5">
                  <c:v>9.23</c:v>
                </c:pt>
                <c:pt idx="6">
                  <c:v>10.51</c:v>
                </c:pt>
                <c:pt idx="7">
                  <c:v>12.28</c:v>
                </c:pt>
                <c:pt idx="8">
                  <c:v>13.27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08F-43B3-81DC-70D6D84F5444}"/>
            </c:ext>
          </c:extLst>
        </c:ser>
        <c:ser>
          <c:idx val="20"/>
          <c:order val="6"/>
          <c:tx>
            <c:v>R8A_M1313-A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C00000"/>
                </a:solidFill>
                <a:prstDash val="solid"/>
              </a:ln>
            </c:spPr>
          </c:marker>
          <c:xVal>
            <c:numRef>
              <c:f>Scenario!$G$60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Scenario!$F$60</c:f>
              <c:numCache>
                <c:formatCode>General</c:formatCode>
                <c:ptCount val="1"/>
                <c:pt idx="0">
                  <c:v>12.28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08F-43B3-81DC-70D6D84F5444}"/>
            </c:ext>
          </c:extLst>
        </c:ser>
        <c:ser>
          <c:idx val="4"/>
          <c:order val="7"/>
          <c:tx>
            <c:v>R8A_M1313-B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Scenario!$G$64:$G$72</c:f>
              <c:numCache>
                <c:formatCode>General</c:formatCode>
                <c:ptCount val="9"/>
                <c:pt idx="0">
                  <c:v>19</c:v>
                </c:pt>
                <c:pt idx="1">
                  <c:v>12</c:v>
                </c:pt>
                <c:pt idx="2">
                  <c:v>7.0000000000000009</c:v>
                </c:pt>
                <c:pt idx="3">
                  <c:v>4</c:v>
                </c:pt>
                <c:pt idx="4">
                  <c:v>3.5000000000000004</c:v>
                </c:pt>
                <c:pt idx="5">
                  <c:v>3.1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Scenario!$F$64:$F$72</c:f>
              <c:numCache>
                <c:formatCode>General</c:formatCode>
                <c:ptCount val="9"/>
                <c:pt idx="0">
                  <c:v>2.33</c:v>
                </c:pt>
                <c:pt idx="1">
                  <c:v>4.03</c:v>
                </c:pt>
                <c:pt idx="2">
                  <c:v>5.07</c:v>
                </c:pt>
                <c:pt idx="3">
                  <c:v>6.59</c:v>
                </c:pt>
                <c:pt idx="4">
                  <c:v>7.75</c:v>
                </c:pt>
                <c:pt idx="5">
                  <c:v>8.75</c:v>
                </c:pt>
                <c:pt idx="6">
                  <c:v>10.78</c:v>
                </c:pt>
                <c:pt idx="7">
                  <c:v>12.37</c:v>
                </c:pt>
                <c:pt idx="8">
                  <c:v>13.3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08F-43B3-81DC-70D6D84F5444}"/>
            </c:ext>
          </c:extLst>
        </c:ser>
        <c:ser>
          <c:idx val="21"/>
          <c:order val="8"/>
          <c:tx>
            <c:v>R8A_M1313-B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Scenario!$G$71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Scenario!$F$71</c:f>
              <c:numCache>
                <c:formatCode>General</c:formatCode>
                <c:ptCount val="1"/>
                <c:pt idx="0">
                  <c:v>12.37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08F-43B3-81DC-70D6D84F5444}"/>
            </c:ext>
          </c:extLst>
        </c:ser>
        <c:ser>
          <c:idx val="5"/>
          <c:order val="9"/>
          <c:tx>
            <c:v>R8A_M1313-Mean</c:v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Scenario!$J$75:$J$83</c:f>
              <c:numCache>
                <c:formatCode>0.00</c:formatCode>
                <c:ptCount val="9"/>
                <c:pt idx="0">
                  <c:v>19.5</c:v>
                </c:pt>
                <c:pt idx="1">
                  <c:v>11.5</c:v>
                </c:pt>
                <c:pt idx="2">
                  <c:v>7.0000000000000009</c:v>
                </c:pt>
                <c:pt idx="3">
                  <c:v>4</c:v>
                </c:pt>
                <c:pt idx="4">
                  <c:v>3.25</c:v>
                </c:pt>
                <c:pt idx="5">
                  <c:v>2.2999999999999998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Scenario!$I$75:$I$83</c:f>
              <c:numCache>
                <c:formatCode>0.00</c:formatCode>
                <c:ptCount val="9"/>
                <c:pt idx="0">
                  <c:v>1.9700000000000002</c:v>
                </c:pt>
                <c:pt idx="1">
                  <c:v>4.1899999999999995</c:v>
                </c:pt>
                <c:pt idx="2">
                  <c:v>5.18</c:v>
                </c:pt>
                <c:pt idx="3">
                  <c:v>6.5549999999999997</c:v>
                </c:pt>
                <c:pt idx="4">
                  <c:v>8.1150000000000002</c:v>
                </c:pt>
                <c:pt idx="5">
                  <c:v>8.99</c:v>
                </c:pt>
                <c:pt idx="6">
                  <c:v>10.645</c:v>
                </c:pt>
                <c:pt idx="7">
                  <c:v>12.324999999999999</c:v>
                </c:pt>
                <c:pt idx="8">
                  <c:v>13.285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08F-43B3-81DC-70D6D84F5444}"/>
            </c:ext>
          </c:extLst>
        </c:ser>
        <c:ser>
          <c:idx val="6"/>
          <c:order val="10"/>
          <c:tx>
            <c:v>R8B_M1313-A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8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Scenario!$G$100:$G$108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10</c:v>
                </c:pt>
                <c:pt idx="3">
                  <c:v>7.0000000000000009</c:v>
                </c:pt>
                <c:pt idx="4">
                  <c:v>3.5000000000000004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Scenario!$F$100:$F$108</c:f>
              <c:numCache>
                <c:formatCode>General</c:formatCode>
                <c:ptCount val="9"/>
                <c:pt idx="0">
                  <c:v>2.5099999999999998</c:v>
                </c:pt>
                <c:pt idx="1">
                  <c:v>4.29</c:v>
                </c:pt>
                <c:pt idx="2">
                  <c:v>5.66</c:v>
                </c:pt>
                <c:pt idx="3">
                  <c:v>6.85</c:v>
                </c:pt>
                <c:pt idx="4">
                  <c:v>8.25</c:v>
                </c:pt>
                <c:pt idx="5">
                  <c:v>9.61</c:v>
                </c:pt>
                <c:pt idx="6">
                  <c:v>10.67</c:v>
                </c:pt>
                <c:pt idx="7">
                  <c:v>12.38</c:v>
                </c:pt>
                <c:pt idx="8">
                  <c:v>13.25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08F-43B3-81DC-70D6D84F5444}"/>
            </c:ext>
          </c:extLst>
        </c:ser>
        <c:ser>
          <c:idx val="22"/>
          <c:order val="11"/>
          <c:tx>
            <c:v>R8B_M1313-A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Scenario!$G$107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Scenario!$F$107</c:f>
              <c:numCache>
                <c:formatCode>General</c:formatCode>
                <c:ptCount val="1"/>
                <c:pt idx="0">
                  <c:v>12.38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08F-43B3-81DC-70D6D84F5444}"/>
            </c:ext>
          </c:extLst>
        </c:ser>
        <c:ser>
          <c:idx val="7"/>
          <c:order val="12"/>
          <c:tx>
            <c:v>R8B_M1313-B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Scenario!$G$111:$G$119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5</c:v>
                </c:pt>
                <c:pt idx="4">
                  <c:v>3.5000000000000004</c:v>
                </c:pt>
                <c:pt idx="5">
                  <c:v>1.25</c:v>
                </c:pt>
                <c:pt idx="6">
                  <c:v>1.05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Scenario!$F$111:$F$119</c:f>
              <c:numCache>
                <c:formatCode>General</c:formatCode>
                <c:ptCount val="9"/>
                <c:pt idx="0">
                  <c:v>1.84</c:v>
                </c:pt>
                <c:pt idx="1">
                  <c:v>3.81</c:v>
                </c:pt>
                <c:pt idx="2">
                  <c:v>5.14</c:v>
                </c:pt>
                <c:pt idx="3">
                  <c:v>6.18</c:v>
                </c:pt>
                <c:pt idx="4">
                  <c:v>8.4600000000000009</c:v>
                </c:pt>
                <c:pt idx="5">
                  <c:v>8.5399999999999991</c:v>
                </c:pt>
                <c:pt idx="6">
                  <c:v>10.32</c:v>
                </c:pt>
                <c:pt idx="7">
                  <c:v>12.4</c:v>
                </c:pt>
                <c:pt idx="8">
                  <c:v>13.24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08F-43B3-81DC-70D6D84F5444}"/>
            </c:ext>
          </c:extLst>
        </c:ser>
        <c:ser>
          <c:idx val="23"/>
          <c:order val="13"/>
          <c:tx>
            <c:v>R8B_M1313-B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92D050"/>
                </a:solidFill>
                <a:prstDash val="solid"/>
              </a:ln>
            </c:spPr>
          </c:marker>
          <c:xVal>
            <c:numRef>
              <c:f>Scenario!$G$118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Scenario!$F$118</c:f>
              <c:numCache>
                <c:formatCode>General</c:formatCode>
                <c:ptCount val="1"/>
                <c:pt idx="0">
                  <c:v>12.4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08F-43B3-81DC-70D6D84F5444}"/>
            </c:ext>
          </c:extLst>
        </c:ser>
        <c:ser>
          <c:idx val="8"/>
          <c:order val="14"/>
          <c:tx>
            <c:v>R8B_M1313-Mean</c:v>
          </c:tx>
          <c:spPr>
            <a:ln w="127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Scenario!$J$122:$J$130</c:f>
              <c:numCache>
                <c:formatCode>0.00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8.5</c:v>
                </c:pt>
                <c:pt idx="3">
                  <c:v>6</c:v>
                </c:pt>
                <c:pt idx="4">
                  <c:v>3.5000000000000004</c:v>
                </c:pt>
                <c:pt idx="5">
                  <c:v>1.375</c:v>
                </c:pt>
                <c:pt idx="6">
                  <c:v>1.0249999999999999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Scenario!$I$122:$I$130</c:f>
              <c:numCache>
                <c:formatCode>0.00</c:formatCode>
                <c:ptCount val="9"/>
                <c:pt idx="0">
                  <c:v>2.1749999999999998</c:v>
                </c:pt>
                <c:pt idx="1">
                  <c:v>4.05</c:v>
                </c:pt>
                <c:pt idx="2">
                  <c:v>5.4</c:v>
                </c:pt>
                <c:pt idx="3">
                  <c:v>6.5149999999999997</c:v>
                </c:pt>
                <c:pt idx="4">
                  <c:v>8.3550000000000004</c:v>
                </c:pt>
                <c:pt idx="5">
                  <c:v>9.0749999999999993</c:v>
                </c:pt>
                <c:pt idx="6">
                  <c:v>10.495000000000001</c:v>
                </c:pt>
                <c:pt idx="7">
                  <c:v>12.39</c:v>
                </c:pt>
                <c:pt idx="8">
                  <c:v>13.245000000000001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08F-43B3-81DC-70D6D84F5444}"/>
            </c:ext>
          </c:extLst>
        </c:ser>
        <c:ser>
          <c:idx val="9"/>
          <c:order val="15"/>
          <c:tx>
            <c:v>RMS-1_M1313-A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Scenario!$G$147:$G$155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Scenario!$F$147:$F$155</c:f>
              <c:numCache>
                <c:formatCode>General</c:formatCode>
                <c:ptCount val="9"/>
                <c:pt idx="0">
                  <c:v>2.3199999999999998</c:v>
                </c:pt>
                <c:pt idx="1">
                  <c:v>4.21</c:v>
                </c:pt>
                <c:pt idx="2">
                  <c:v>5.83</c:v>
                </c:pt>
                <c:pt idx="3">
                  <c:v>6.84</c:v>
                </c:pt>
                <c:pt idx="4">
                  <c:v>7.95</c:v>
                </c:pt>
                <c:pt idx="5">
                  <c:v>9.1</c:v>
                </c:pt>
                <c:pt idx="6">
                  <c:v>10.57</c:v>
                </c:pt>
                <c:pt idx="7">
                  <c:v>12.21</c:v>
                </c:pt>
                <c:pt idx="8">
                  <c:v>13.37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08F-43B3-81DC-70D6D84F5444}"/>
            </c:ext>
          </c:extLst>
        </c:ser>
        <c:ser>
          <c:idx val="24"/>
          <c:order val="16"/>
          <c:tx>
            <c:v>RMS-1_M1313-A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0000FF"/>
                </a:solidFill>
              </a:ln>
            </c:spPr>
          </c:marker>
          <c:xVal>
            <c:numRef>
              <c:f>Scenario!$G$154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Scenario!$F$154</c:f>
              <c:numCache>
                <c:formatCode>General</c:formatCode>
                <c:ptCount val="1"/>
                <c:pt idx="0">
                  <c:v>12.21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08F-43B3-81DC-70D6D84F5444}"/>
            </c:ext>
          </c:extLst>
        </c:ser>
        <c:ser>
          <c:idx val="10"/>
          <c:order val="17"/>
          <c:tx>
            <c:v>RMS-1_M1313-B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Scenario!$G$158:$G$166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5.5</c:v>
                </c:pt>
                <c:pt idx="4">
                  <c:v>5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Scenario!$F$158:$F$166</c:f>
              <c:numCache>
                <c:formatCode>General</c:formatCode>
                <c:ptCount val="9"/>
                <c:pt idx="0">
                  <c:v>2.0299999999999998</c:v>
                </c:pt>
                <c:pt idx="1">
                  <c:v>4.3499999999999996</c:v>
                </c:pt>
                <c:pt idx="2">
                  <c:v>5.78</c:v>
                </c:pt>
                <c:pt idx="3">
                  <c:v>6.7</c:v>
                </c:pt>
                <c:pt idx="4">
                  <c:v>8.1</c:v>
                </c:pt>
                <c:pt idx="5">
                  <c:v>9.2799999999999994</c:v>
                </c:pt>
                <c:pt idx="6">
                  <c:v>10.67</c:v>
                </c:pt>
                <c:pt idx="7">
                  <c:v>12.2</c:v>
                </c:pt>
                <c:pt idx="8">
                  <c:v>13.47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08F-43B3-81DC-70D6D84F5444}"/>
            </c:ext>
          </c:extLst>
        </c:ser>
        <c:ser>
          <c:idx val="25"/>
          <c:order val="18"/>
          <c:tx>
            <c:v>RMS-1_M1313-B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Scenario!$G$165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Scenario!$F$165</c:f>
              <c:numCache>
                <c:formatCode>General</c:formatCode>
                <c:ptCount val="1"/>
                <c:pt idx="0">
                  <c:v>12.2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08F-43B3-81DC-70D6D84F5444}"/>
            </c:ext>
          </c:extLst>
        </c:ser>
        <c:ser>
          <c:idx val="11"/>
          <c:order val="19"/>
          <c:tx>
            <c:v>RMS-1_M1313-Mean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Scenario!$J$169:$J$177</c:f>
              <c:numCache>
                <c:formatCode>0.00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8.5</c:v>
                </c:pt>
                <c:pt idx="3">
                  <c:v>5.25</c:v>
                </c:pt>
                <c:pt idx="4">
                  <c:v>4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Scenario!$I$169:$I$177</c:f>
              <c:numCache>
                <c:formatCode>0.00</c:formatCode>
                <c:ptCount val="9"/>
                <c:pt idx="0">
                  <c:v>2.1749999999999998</c:v>
                </c:pt>
                <c:pt idx="1">
                  <c:v>4.2799999999999994</c:v>
                </c:pt>
                <c:pt idx="2">
                  <c:v>5.8049999999999997</c:v>
                </c:pt>
                <c:pt idx="3">
                  <c:v>6.77</c:v>
                </c:pt>
                <c:pt idx="4">
                  <c:v>8.0250000000000004</c:v>
                </c:pt>
                <c:pt idx="5">
                  <c:v>9.19</c:v>
                </c:pt>
                <c:pt idx="6">
                  <c:v>10.620000000000001</c:v>
                </c:pt>
                <c:pt idx="7">
                  <c:v>12.205</c:v>
                </c:pt>
                <c:pt idx="8">
                  <c:v>13.42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08F-43B3-81DC-70D6D84F5444}"/>
            </c:ext>
          </c:extLst>
        </c:ser>
        <c:ser>
          <c:idx val="12"/>
          <c:order val="20"/>
          <c:tx>
            <c:v>RMS-2_M1313-A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Scenario!$G$194:$G$203</c:f>
              <c:numCache>
                <c:formatCode>General</c:formatCode>
                <c:ptCount val="10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4.5</c:v>
                </c:pt>
                <c:pt idx="4">
                  <c:v>3.8</c:v>
                </c:pt>
                <c:pt idx="5">
                  <c:v>3</c:v>
                </c:pt>
                <c:pt idx="6">
                  <c:v>2.5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Scenario!$F$194:$F$203</c:f>
              <c:numCache>
                <c:formatCode>0.00</c:formatCode>
                <c:ptCount val="10"/>
                <c:pt idx="0">
                  <c:v>2.4900000000000002</c:v>
                </c:pt>
                <c:pt idx="1">
                  <c:v>3.98</c:v>
                </c:pt>
                <c:pt idx="2">
                  <c:v>5.09</c:v>
                </c:pt>
                <c:pt idx="3">
                  <c:v>6.76</c:v>
                </c:pt>
                <c:pt idx="4">
                  <c:v>7.4</c:v>
                </c:pt>
                <c:pt idx="5">
                  <c:v>9.4700000000000006</c:v>
                </c:pt>
                <c:pt idx="6">
                  <c:v>10.24</c:v>
                </c:pt>
                <c:pt idx="7">
                  <c:v>12.33</c:v>
                </c:pt>
                <c:pt idx="8">
                  <c:v>13</c:v>
                </c:pt>
                <c:pt idx="9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08F-43B3-81DC-70D6D84F5444}"/>
            </c:ext>
          </c:extLst>
        </c:ser>
        <c:ser>
          <c:idx val="26"/>
          <c:order val="21"/>
          <c:tx>
            <c:v>RMS-2_M1313-A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00FF"/>
                </a:solidFill>
              </a:ln>
            </c:spPr>
          </c:marker>
          <c:xVal>
            <c:numRef>
              <c:f>Scenario!$G$202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Scenario!$F$202</c:f>
              <c:numCache>
                <c:formatCode>0.00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808F-43B3-81DC-70D6D84F5444}"/>
            </c:ext>
          </c:extLst>
        </c:ser>
        <c:ser>
          <c:idx val="13"/>
          <c:order val="22"/>
          <c:tx>
            <c:v>RMS-2_M1313-B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99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Scenario!$G$206:$G$215</c:f>
              <c:numCache>
                <c:formatCode>General</c:formatCode>
                <c:ptCount val="10"/>
                <c:pt idx="0">
                  <c:v>21</c:v>
                </c:pt>
                <c:pt idx="1">
                  <c:v>13</c:v>
                </c:pt>
                <c:pt idx="2">
                  <c:v>7.0000000000000009</c:v>
                </c:pt>
                <c:pt idx="3">
                  <c:v>5</c:v>
                </c:pt>
                <c:pt idx="4">
                  <c:v>3.6999999999999997</c:v>
                </c:pt>
                <c:pt idx="5">
                  <c:v>3</c:v>
                </c:pt>
                <c:pt idx="6">
                  <c:v>2.5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Scenario!$F$206:$F$215</c:f>
              <c:numCache>
                <c:formatCode>General</c:formatCode>
                <c:ptCount val="10"/>
                <c:pt idx="0">
                  <c:v>1.85</c:v>
                </c:pt>
                <c:pt idx="1">
                  <c:v>4.1500000000000004</c:v>
                </c:pt>
                <c:pt idx="2" formatCode="0.00">
                  <c:v>5.3</c:v>
                </c:pt>
                <c:pt idx="3">
                  <c:v>7.49</c:v>
                </c:pt>
                <c:pt idx="4">
                  <c:v>8.34</c:v>
                </c:pt>
                <c:pt idx="5">
                  <c:v>9.16</c:v>
                </c:pt>
                <c:pt idx="6">
                  <c:v>10.25</c:v>
                </c:pt>
                <c:pt idx="7">
                  <c:v>12.31</c:v>
                </c:pt>
                <c:pt idx="8">
                  <c:v>12.83</c:v>
                </c:pt>
                <c:pt idx="9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808F-43B3-81DC-70D6D84F5444}"/>
            </c:ext>
          </c:extLst>
        </c:ser>
        <c:ser>
          <c:idx val="27"/>
          <c:order val="23"/>
          <c:tx>
            <c:v>RMS-2_M1313-B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99FF"/>
                </a:solidFill>
              </a:ln>
            </c:spPr>
          </c:marker>
          <c:xVal>
            <c:numRef>
              <c:f>Scenario!$G$214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Scenario!$F$214</c:f>
              <c:numCache>
                <c:formatCode>General</c:formatCode>
                <c:ptCount val="1"/>
                <c:pt idx="0">
                  <c:v>12.83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808F-43B3-81DC-70D6D84F5444}"/>
            </c:ext>
          </c:extLst>
        </c:ser>
        <c:ser>
          <c:idx val="14"/>
          <c:order val="24"/>
          <c:tx>
            <c:v>RMS-2_M1313-Mean</c:v>
          </c:tx>
          <c:spPr>
            <a:ln w="12700">
              <a:solidFill>
                <a:srgbClr val="FF00FF"/>
              </a:solidFill>
            </a:ln>
          </c:spPr>
          <c:marker>
            <c:symbol val="none"/>
          </c:marker>
          <c:xVal>
            <c:numRef>
              <c:f>Scenario!$J$218:$J$228</c:f>
              <c:numCache>
                <c:formatCode>0.00</c:formatCode>
                <c:ptCount val="11"/>
                <c:pt idx="0">
                  <c:v>20.5</c:v>
                </c:pt>
                <c:pt idx="1">
                  <c:v>13</c:v>
                </c:pt>
                <c:pt idx="2">
                  <c:v>7.0000000000000009</c:v>
                </c:pt>
                <c:pt idx="3">
                  <c:v>4.5</c:v>
                </c:pt>
                <c:pt idx="4">
                  <c:v>4.4000000000000004</c:v>
                </c:pt>
                <c:pt idx="5">
                  <c:v>3.6999999999999997</c:v>
                </c:pt>
                <c:pt idx="6">
                  <c:v>3</c:v>
                </c:pt>
                <c:pt idx="7">
                  <c:v>2.5</c:v>
                </c:pt>
                <c:pt idx="8">
                  <c:v>1</c:v>
                </c:pt>
                <c:pt idx="9">
                  <c:v>0</c:v>
                </c:pt>
                <c:pt idx="10">
                  <c:v>-1</c:v>
                </c:pt>
              </c:numCache>
            </c:numRef>
          </c:xVal>
          <c:yVal>
            <c:numRef>
              <c:f>Scenario!$I$218:$I$228</c:f>
              <c:numCache>
                <c:formatCode>0.00</c:formatCode>
                <c:ptCount val="11"/>
                <c:pt idx="0">
                  <c:v>2.17</c:v>
                </c:pt>
                <c:pt idx="1">
                  <c:v>4.0650000000000004</c:v>
                </c:pt>
                <c:pt idx="2">
                  <c:v>5.1950000000000003</c:v>
                </c:pt>
                <c:pt idx="3">
                  <c:v>6.76</c:v>
                </c:pt>
                <c:pt idx="4">
                  <c:v>7.4450000000000003</c:v>
                </c:pt>
                <c:pt idx="5">
                  <c:v>8.34</c:v>
                </c:pt>
                <c:pt idx="6">
                  <c:v>9.3150000000000013</c:v>
                </c:pt>
                <c:pt idx="7">
                  <c:v>10.245000000000001</c:v>
                </c:pt>
                <c:pt idx="8">
                  <c:v>12.32</c:v>
                </c:pt>
                <c:pt idx="9">
                  <c:v>12.914999999999999</c:v>
                </c:pt>
                <c:pt idx="10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808F-43B3-81DC-70D6D84F5444}"/>
            </c:ext>
          </c:extLst>
        </c:ser>
        <c:ser>
          <c:idx val="15"/>
          <c:order val="25"/>
          <c:tx>
            <c:v>RMS-3_M1313-A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Scenario!$G$243:$G$252</c:f>
              <c:numCache>
                <c:formatCode>General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0.3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Scenario!$F$243:$F$252</c:f>
              <c:numCache>
                <c:formatCode>General</c:formatCode>
                <c:ptCount val="10"/>
                <c:pt idx="0">
                  <c:v>1.9</c:v>
                </c:pt>
                <c:pt idx="1">
                  <c:v>3.97</c:v>
                </c:pt>
                <c:pt idx="2">
                  <c:v>5.78</c:v>
                </c:pt>
                <c:pt idx="3">
                  <c:v>7.35</c:v>
                </c:pt>
                <c:pt idx="4">
                  <c:v>7.52</c:v>
                </c:pt>
                <c:pt idx="5">
                  <c:v>9.25</c:v>
                </c:pt>
                <c:pt idx="6">
                  <c:v>10.59</c:v>
                </c:pt>
                <c:pt idx="7">
                  <c:v>11.47</c:v>
                </c:pt>
                <c:pt idx="8">
                  <c:v>12.98</c:v>
                </c:pt>
                <c:pt idx="9">
                  <c:v>13.38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808F-43B3-81DC-70D6D84F5444}"/>
            </c:ext>
          </c:extLst>
        </c:ser>
        <c:ser>
          <c:idx val="28"/>
          <c:order val="26"/>
          <c:tx>
            <c:v>RMS-3_M1313-A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6600"/>
                </a:solidFill>
              </a:ln>
            </c:spPr>
          </c:marker>
          <c:xVal>
            <c:numRef>
              <c:f>Scenario!$G$251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Scenario!$F$251</c:f>
              <c:numCache>
                <c:formatCode>General</c:formatCode>
                <c:ptCount val="1"/>
                <c:pt idx="0">
                  <c:v>12.98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808F-43B3-81DC-70D6D84F5444}"/>
            </c:ext>
          </c:extLst>
        </c:ser>
        <c:ser>
          <c:idx val="16"/>
          <c:order val="27"/>
          <c:tx>
            <c:v>RMS-3_M1313-B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Scenario!$G$255:$G$264</c:f>
              <c:numCache>
                <c:formatCode>General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0.2</c:v>
                </c:pt>
                <c:pt idx="8">
                  <c:v>0</c:v>
                </c:pt>
                <c:pt idx="9">
                  <c:v>-0.5</c:v>
                </c:pt>
              </c:numCache>
            </c:numRef>
          </c:xVal>
          <c:yVal>
            <c:numRef>
              <c:f>Scenario!$F$255:$F$264</c:f>
              <c:numCache>
                <c:formatCode>General</c:formatCode>
                <c:ptCount val="10"/>
                <c:pt idx="0">
                  <c:v>1.77</c:v>
                </c:pt>
                <c:pt idx="1">
                  <c:v>3.43</c:v>
                </c:pt>
                <c:pt idx="2">
                  <c:v>5.13</c:v>
                </c:pt>
                <c:pt idx="3">
                  <c:v>6.86</c:v>
                </c:pt>
                <c:pt idx="4">
                  <c:v>8.3000000000000007</c:v>
                </c:pt>
                <c:pt idx="5">
                  <c:v>9.2200000000000006</c:v>
                </c:pt>
                <c:pt idx="6">
                  <c:v>10.82</c:v>
                </c:pt>
                <c:pt idx="7">
                  <c:v>11.93</c:v>
                </c:pt>
                <c:pt idx="8">
                  <c:v>12.68</c:v>
                </c:pt>
                <c:pt idx="9">
                  <c:v>13.17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808F-43B3-81DC-70D6D84F5444}"/>
            </c:ext>
          </c:extLst>
        </c:ser>
        <c:ser>
          <c:idx val="29"/>
          <c:order val="28"/>
          <c:tx>
            <c:v>RMS-3_M1313-B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C000"/>
                </a:solidFill>
              </a:ln>
            </c:spPr>
          </c:marker>
          <c:xVal>
            <c:numRef>
              <c:f>Scenario!$G$263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Scenario!$F$263</c:f>
              <c:numCache>
                <c:formatCode>General</c:formatCode>
                <c:ptCount val="1"/>
                <c:pt idx="0">
                  <c:v>12.68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808F-43B3-81DC-70D6D84F5444}"/>
            </c:ext>
          </c:extLst>
        </c:ser>
        <c:ser>
          <c:idx val="17"/>
          <c:order val="29"/>
          <c:tx>
            <c:v>RMS-3_M1313-Mean</c:v>
          </c:tx>
          <c:spPr>
            <a:ln w="12700">
              <a:solidFill>
                <a:srgbClr val="FF6600"/>
              </a:solidFill>
            </a:ln>
          </c:spPr>
          <c:marker>
            <c:symbol val="none"/>
          </c:marker>
          <c:xVal>
            <c:numRef>
              <c:f>Scenario!$J$267:$J$276</c:f>
              <c:numCache>
                <c:formatCode>0.00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0.25</c:v>
                </c:pt>
                <c:pt idx="8">
                  <c:v>0</c:v>
                </c:pt>
                <c:pt idx="9">
                  <c:v>-0.75</c:v>
                </c:pt>
              </c:numCache>
            </c:numRef>
          </c:xVal>
          <c:yVal>
            <c:numRef>
              <c:f>Scenario!$I$267:$I$276</c:f>
              <c:numCache>
                <c:formatCode>0.00</c:formatCode>
                <c:ptCount val="10"/>
                <c:pt idx="0">
                  <c:v>1.835</c:v>
                </c:pt>
                <c:pt idx="1">
                  <c:v>3.7</c:v>
                </c:pt>
                <c:pt idx="2">
                  <c:v>5.4550000000000001</c:v>
                </c:pt>
                <c:pt idx="3">
                  <c:v>7.1050000000000004</c:v>
                </c:pt>
                <c:pt idx="4">
                  <c:v>7.91</c:v>
                </c:pt>
                <c:pt idx="5">
                  <c:v>9.2349999999999994</c:v>
                </c:pt>
                <c:pt idx="6">
                  <c:v>10.705</c:v>
                </c:pt>
                <c:pt idx="7">
                  <c:v>11.7</c:v>
                </c:pt>
                <c:pt idx="8">
                  <c:v>12.83</c:v>
                </c:pt>
                <c:pt idx="9">
                  <c:v>13.275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808F-43B3-81DC-70D6D84F5444}"/>
            </c:ext>
          </c:extLst>
        </c:ser>
        <c:ser>
          <c:idx val="31"/>
          <c:order val="31"/>
          <c:tx>
            <c:v>R8A Nat pH</c:v>
          </c:tx>
          <c:spPr>
            <a:ln w="15875">
              <a:solidFill>
                <a:srgbClr val="C00000"/>
              </a:solidFill>
              <a:headEnd type="triangle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-5</c:v>
              </c:pt>
              <c:pt idx="1">
                <c:v>0</c:v>
              </c:pt>
            </c:numLit>
          </c:xVal>
          <c:yVal>
            <c:numRef>
              <c:f>(Scenario!$I$82,Scenario!$I$82)</c:f>
              <c:numCache>
                <c:formatCode>0.00</c:formatCode>
                <c:ptCount val="2"/>
                <c:pt idx="0">
                  <c:v>12.324999999999999</c:v>
                </c:pt>
                <c:pt idx="1">
                  <c:v>12.324999999999999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D2-4367-8B92-416D9DD9007D}"/>
            </c:ext>
          </c:extLst>
        </c:ser>
        <c:ser>
          <c:idx val="32"/>
          <c:order val="32"/>
          <c:tx>
            <c:v>R8B Nat pH Line</c:v>
          </c:tx>
          <c:spPr>
            <a:ln w="15875">
              <a:solidFill>
                <a:srgbClr val="008000"/>
              </a:solidFill>
              <a:headEnd type="triangle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-5</c:v>
              </c:pt>
              <c:pt idx="1">
                <c:v>0</c:v>
              </c:pt>
            </c:numLit>
          </c:xVal>
          <c:yVal>
            <c:numRef>
              <c:f>(Scenario!$I$129,Scenario!$I$129)</c:f>
              <c:numCache>
                <c:formatCode>0.00</c:formatCode>
                <c:ptCount val="2"/>
                <c:pt idx="0">
                  <c:v>12.39</c:v>
                </c:pt>
                <c:pt idx="1">
                  <c:v>12.39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D2-4367-8B92-416D9DD9007D}"/>
            </c:ext>
          </c:extLst>
        </c:ser>
        <c:ser>
          <c:idx val="33"/>
          <c:order val="33"/>
          <c:tx>
            <c:v>RMS-1 Nat pH Line</c:v>
          </c:tx>
          <c:spPr>
            <a:ln w="15875">
              <a:solidFill>
                <a:srgbClr val="0000FF"/>
              </a:solidFill>
              <a:headEnd type="triangle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-5</c:v>
              </c:pt>
              <c:pt idx="1">
                <c:v>0</c:v>
              </c:pt>
            </c:numLit>
          </c:xVal>
          <c:yVal>
            <c:numRef>
              <c:f>(Scenario!$I$176,Scenario!$I$176)</c:f>
              <c:numCache>
                <c:formatCode>0.00</c:formatCode>
                <c:ptCount val="2"/>
                <c:pt idx="0">
                  <c:v>12.205</c:v>
                </c:pt>
                <c:pt idx="1">
                  <c:v>12.205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FD2-4367-8B92-416D9DD9007D}"/>
            </c:ext>
          </c:extLst>
        </c:ser>
        <c:ser>
          <c:idx val="34"/>
          <c:order val="34"/>
          <c:tx>
            <c:v>RMS-2 Nat pH Line</c:v>
          </c:tx>
          <c:spPr>
            <a:ln w="15875">
              <a:solidFill>
                <a:srgbClr val="FF00FF"/>
              </a:solidFill>
              <a:headEnd type="triangle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-5</c:v>
              </c:pt>
              <c:pt idx="1">
                <c:v>0</c:v>
              </c:pt>
            </c:numLit>
          </c:xVal>
          <c:yVal>
            <c:numRef>
              <c:f>(Scenario!$I$227,Scenario!$I$227)</c:f>
              <c:numCache>
                <c:formatCode>0.00</c:formatCode>
                <c:ptCount val="2"/>
                <c:pt idx="0">
                  <c:v>12.914999999999999</c:v>
                </c:pt>
                <c:pt idx="1">
                  <c:v>12.914999999999999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FD2-4367-8B92-416D9DD9007D}"/>
            </c:ext>
          </c:extLst>
        </c:ser>
        <c:ser>
          <c:idx val="35"/>
          <c:order val="35"/>
          <c:tx>
            <c:v>RMS-3 Nat pH Line</c:v>
          </c:tx>
          <c:spPr>
            <a:ln w="15875">
              <a:solidFill>
                <a:srgbClr val="FF6600"/>
              </a:solidFill>
              <a:headEnd type="triangle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-5</c:v>
              </c:pt>
              <c:pt idx="1">
                <c:v>0</c:v>
              </c:pt>
            </c:numLit>
          </c:xVal>
          <c:yVal>
            <c:numRef>
              <c:f>(Scenario!$I$275,Scenario!$I$275)</c:f>
              <c:numCache>
                <c:formatCode>0.00</c:formatCode>
                <c:ptCount val="2"/>
                <c:pt idx="0">
                  <c:v>12.83</c:v>
                </c:pt>
                <c:pt idx="1">
                  <c:v>12.83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FD2-4367-8B92-416D9DD90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988512"/>
        <c:axId val="19338459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R8X_M1313-A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chemeClr val="bg1">
                        <a:lumMod val="65000"/>
                      </a:schemeClr>
                    </a:solidFill>
                    <a:ln>
                      <a:solidFill>
                        <a:schemeClr val="tx1"/>
                      </a:solidFill>
                      <a:prstDash val="solid"/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Scenario!$G$8:$G$15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19</c:v>
                      </c:pt>
                      <c:pt idx="1">
                        <c:v>9</c:v>
                      </c:pt>
                      <c:pt idx="2">
                        <c:v>2</c:v>
                      </c:pt>
                      <c:pt idx="3">
                        <c:v>0.15</c:v>
                      </c:pt>
                      <c:pt idx="4">
                        <c:v>0</c:v>
                      </c:pt>
                      <c:pt idx="5">
                        <c:v>-2.9999999999999995E-2</c:v>
                      </c:pt>
                      <c:pt idx="6">
                        <c:v>-0.2</c:v>
                      </c:pt>
                      <c:pt idx="7">
                        <c:v>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Scenario!$F$8:$F$15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0.85</c:v>
                      </c:pt>
                      <c:pt idx="1">
                        <c:v>4.4800000000000004</c:v>
                      </c:pt>
                      <c:pt idx="2">
                        <c:v>5.28</c:v>
                      </c:pt>
                      <c:pt idx="3">
                        <c:v>6.94</c:v>
                      </c:pt>
                      <c:pt idx="4">
                        <c:v>8.91</c:v>
                      </c:pt>
                      <c:pt idx="5">
                        <c:v>11.03</c:v>
                      </c:pt>
                      <c:pt idx="6">
                        <c:v>12.44</c:v>
                      </c:pt>
                      <c:pt idx="7">
                        <c:v>13.6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808F-43B3-81DC-70D6D84F5444}"/>
                  </c:ext>
                </c:extLst>
              </c15:ser>
            </c15:filteredScatterSeries>
            <c15:filteredScatterSeries>
              <c15:ser>
                <c:idx val="18"/>
                <c:order val="1"/>
                <c:tx>
                  <c:v>R8X_M1313-A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chemeClr val="bg1">
                          <a:lumMod val="65000"/>
                        </a:schemeClr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08F-43B3-81DC-70D6D84F5444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R8X_M1313-B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chemeClr val="bg1">
                        <a:lumMod val="85000"/>
                      </a:schemeClr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Scenario!$G$18:$G$25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</c:v>
                      </c:pt>
                      <c:pt idx="1">
                        <c:v>2</c:v>
                      </c:pt>
                      <c:pt idx="2">
                        <c:v>0.15</c:v>
                      </c:pt>
                      <c:pt idx="3">
                        <c:v>0.01</c:v>
                      </c:pt>
                      <c:pt idx="4">
                        <c:v>0</c:v>
                      </c:pt>
                      <c:pt idx="5">
                        <c:v>-2.9999999999999995E-2</c:v>
                      </c:pt>
                      <c:pt idx="6">
                        <c:v>-0.2</c:v>
                      </c:pt>
                      <c:pt idx="7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Scenario!$F$18:$F$25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4.49</c:v>
                      </c:pt>
                      <c:pt idx="1">
                        <c:v>5.26</c:v>
                      </c:pt>
                      <c:pt idx="2">
                        <c:v>6.85</c:v>
                      </c:pt>
                      <c:pt idx="3">
                        <c:v>8.51</c:v>
                      </c:pt>
                      <c:pt idx="4">
                        <c:v>9.6199999999999992</c:v>
                      </c:pt>
                      <c:pt idx="5">
                        <c:v>10.77</c:v>
                      </c:pt>
                      <c:pt idx="6">
                        <c:v>12.46</c:v>
                      </c:pt>
                      <c:pt idx="7">
                        <c:v>13.24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08F-43B3-81DC-70D6D84F5444}"/>
                  </c:ext>
                </c:extLst>
              </c15:ser>
            </c15:filteredScatterSeries>
            <c15:filteredScatterSeries>
              <c15:ser>
                <c:idx val="19"/>
                <c:order val="3"/>
                <c:tx>
                  <c:v>R8A_M1313-B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chemeClr val="bg1">
                          <a:lumMod val="85000"/>
                        </a:schemeClr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Scenario!$G$22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Scenario!$F$22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9.6199999999999992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08F-43B3-81DC-70D6D84F5444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v>R8X_M1313-Mean</c:v>
                </c:tx>
                <c:spPr>
                  <a:ln w="12700">
                    <a:solidFill>
                      <a:schemeClr val="bg1">
                        <a:lumMod val="65000"/>
                      </a:schemeClr>
                    </a:solidFill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Scenario!$J$28:$J$36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19</c:v>
                      </c:pt>
                      <c:pt idx="1">
                        <c:v>9</c:v>
                      </c:pt>
                      <c:pt idx="2">
                        <c:v>2</c:v>
                      </c:pt>
                      <c:pt idx="3">
                        <c:v>0.15</c:v>
                      </c:pt>
                      <c:pt idx="4">
                        <c:v>0.01</c:v>
                      </c:pt>
                      <c:pt idx="5" formatCode="0.0">
                        <c:v>0</c:v>
                      </c:pt>
                      <c:pt idx="6" formatCode="0.0">
                        <c:v>-2.9999999999999995E-2</c:v>
                      </c:pt>
                      <c:pt idx="7" formatCode="0.0">
                        <c:v>-0.2</c:v>
                      </c:pt>
                      <c:pt idx="8" formatCode="0.0">
                        <c:v>-1.5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Scenario!$I$28:$I$36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0.85</c:v>
                      </c:pt>
                      <c:pt idx="1">
                        <c:v>4.4850000000000003</c:v>
                      </c:pt>
                      <c:pt idx="2">
                        <c:v>5.27</c:v>
                      </c:pt>
                      <c:pt idx="3">
                        <c:v>6.8949999999999996</c:v>
                      </c:pt>
                      <c:pt idx="4">
                        <c:v>8.51</c:v>
                      </c:pt>
                      <c:pt idx="5">
                        <c:v>9.2650000000000006</c:v>
                      </c:pt>
                      <c:pt idx="6">
                        <c:v>10.899999999999999</c:v>
                      </c:pt>
                      <c:pt idx="7">
                        <c:v>12.45</c:v>
                      </c:pt>
                      <c:pt idx="8">
                        <c:v>13.42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08F-43B3-81DC-70D6D84F5444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R8X Nat pH Line</c:v>
                </c:tx>
                <c:spPr>
                  <a:ln w="15875">
                    <a:solidFill>
                      <a:schemeClr val="bg1">
                        <a:lumMod val="65000"/>
                      </a:schemeClr>
                    </a:solidFill>
                    <a:headEnd type="triangle"/>
                    <a:tailEnd type="none"/>
                  </a:ln>
                </c:spPr>
                <c:marker>
                  <c:symbol val="none"/>
                </c:marker>
                <c:xVal>
                  <c:numLit>
                    <c:formatCode>General</c:formatCode>
                    <c:ptCount val="2"/>
                    <c:pt idx="0">
                      <c:v>-5</c:v>
                    </c:pt>
                    <c:pt idx="1">
                      <c:v>0</c:v>
                    </c:pt>
                  </c:numLit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(Scenario!$I$33,Scenario!$I$33)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9.2650000000000006</c:v>
                      </c:pt>
                      <c:pt idx="1">
                        <c:v>9.2650000000000006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5FD2-4367-8B92-416D9DD9007D}"/>
                  </c:ext>
                </c:extLst>
              </c15:ser>
            </c15:filteredScatterSeries>
          </c:ext>
        </c:extLst>
      </c:scatterChart>
      <c:valAx>
        <c:axId val="1932988512"/>
        <c:scaling>
          <c:orientation val="minMax"/>
          <c:min val="-5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US" sz="1200" b="1"/>
                  <a:t>ANC</a:t>
                </a:r>
                <a:r>
                  <a:rPr lang="en-US" sz="1200" b="1" baseline="0"/>
                  <a:t> (mol/kg-dry)</a:t>
                </a:r>
                <a:endParaRPr lang="en-US" sz="1200" b="1"/>
              </a:p>
            </c:rich>
          </c:tx>
          <c:overlay val="0"/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 b="0" i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933845968"/>
        <c:crossesAt val="0"/>
        <c:crossBetween val="midCat"/>
      </c:valAx>
      <c:valAx>
        <c:axId val="1933845968"/>
        <c:scaling>
          <c:orientation val="minMax"/>
          <c:max val="14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US" sz="1200" b="1"/>
                  <a:t>Eluate pH</a:t>
                </a:r>
              </a:p>
            </c:rich>
          </c:tx>
          <c:layout>
            <c:manualLayout>
              <c:xMode val="edge"/>
              <c:yMode val="edge"/>
              <c:x val="3.1073446327683617E-2"/>
              <c:y val="0.32513133858267718"/>
            </c:manualLayout>
          </c:layout>
          <c:overlay val="0"/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 b="0" i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932988512"/>
        <c:crossesAt val="-5"/>
        <c:crossBetween val="midCat"/>
        <c:majorUnit val="2"/>
        <c:minorUnit val="0.5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>
      <a:noFill/>
      <a:prstDash val="solid"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29080475110099"/>
          <c:y val="4.6549921259842517E-2"/>
          <c:w val="0.7646725832999689"/>
          <c:h val="0.75106299212598426"/>
        </c:manualLayout>
      </c:layout>
      <c:scatterChart>
        <c:scatterStyle val="lineMarker"/>
        <c:varyColors val="0"/>
        <c:ser>
          <c:idx val="9"/>
          <c:order val="15"/>
          <c:tx>
            <c:v>RMS-1_M1313-A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Scenario!$G$147:$G$155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Scenario!$F$147:$F$155</c:f>
              <c:numCache>
                <c:formatCode>General</c:formatCode>
                <c:ptCount val="9"/>
                <c:pt idx="0">
                  <c:v>2.3199999999999998</c:v>
                </c:pt>
                <c:pt idx="1">
                  <c:v>4.21</c:v>
                </c:pt>
                <c:pt idx="2">
                  <c:v>5.83</c:v>
                </c:pt>
                <c:pt idx="3">
                  <c:v>6.84</c:v>
                </c:pt>
                <c:pt idx="4">
                  <c:v>7.95</c:v>
                </c:pt>
                <c:pt idx="5">
                  <c:v>9.1</c:v>
                </c:pt>
                <c:pt idx="6">
                  <c:v>10.57</c:v>
                </c:pt>
                <c:pt idx="7">
                  <c:v>12.21</c:v>
                </c:pt>
                <c:pt idx="8">
                  <c:v>13.37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693-4915-ABD4-7AACA7A3CFFF}"/>
            </c:ext>
          </c:extLst>
        </c:ser>
        <c:ser>
          <c:idx val="24"/>
          <c:order val="16"/>
          <c:tx>
            <c:v>RMS-1_M1313-A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0000FF"/>
                </a:solidFill>
              </a:ln>
            </c:spPr>
          </c:marker>
          <c:xVal>
            <c:numRef>
              <c:f>Scenario!$G$154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Scenario!$F$154</c:f>
              <c:numCache>
                <c:formatCode>General</c:formatCode>
                <c:ptCount val="1"/>
                <c:pt idx="0">
                  <c:v>12.21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693-4915-ABD4-7AACA7A3CFFF}"/>
            </c:ext>
          </c:extLst>
        </c:ser>
        <c:ser>
          <c:idx val="10"/>
          <c:order val="17"/>
          <c:tx>
            <c:v>RMS-1_M1313-B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Scenario!$G$158:$G$166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5.5</c:v>
                </c:pt>
                <c:pt idx="4">
                  <c:v>5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Scenario!$F$158:$F$166</c:f>
              <c:numCache>
                <c:formatCode>General</c:formatCode>
                <c:ptCount val="9"/>
                <c:pt idx="0">
                  <c:v>2.0299999999999998</c:v>
                </c:pt>
                <c:pt idx="1">
                  <c:v>4.3499999999999996</c:v>
                </c:pt>
                <c:pt idx="2">
                  <c:v>5.78</c:v>
                </c:pt>
                <c:pt idx="3">
                  <c:v>6.7</c:v>
                </c:pt>
                <c:pt idx="4">
                  <c:v>8.1</c:v>
                </c:pt>
                <c:pt idx="5">
                  <c:v>9.2799999999999994</c:v>
                </c:pt>
                <c:pt idx="6">
                  <c:v>10.67</c:v>
                </c:pt>
                <c:pt idx="7">
                  <c:v>12.2</c:v>
                </c:pt>
                <c:pt idx="8">
                  <c:v>13.47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693-4915-ABD4-7AACA7A3CFFF}"/>
            </c:ext>
          </c:extLst>
        </c:ser>
        <c:ser>
          <c:idx val="25"/>
          <c:order val="18"/>
          <c:tx>
            <c:v>RMS-1_M1313-B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Scenario!$G$165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Scenario!$F$165</c:f>
              <c:numCache>
                <c:formatCode>General</c:formatCode>
                <c:ptCount val="1"/>
                <c:pt idx="0">
                  <c:v>12.2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693-4915-ABD4-7AACA7A3CFFF}"/>
            </c:ext>
          </c:extLst>
        </c:ser>
        <c:ser>
          <c:idx val="11"/>
          <c:order val="19"/>
          <c:tx>
            <c:v>RMS-1_M1313-Mean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Scenario!$J$169:$J$177</c:f>
              <c:numCache>
                <c:formatCode>0.00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8.5</c:v>
                </c:pt>
                <c:pt idx="3">
                  <c:v>5.25</c:v>
                </c:pt>
                <c:pt idx="4">
                  <c:v>4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Scenario!$I$169:$I$177</c:f>
              <c:numCache>
                <c:formatCode>0.00</c:formatCode>
                <c:ptCount val="9"/>
                <c:pt idx="0">
                  <c:v>2.1749999999999998</c:v>
                </c:pt>
                <c:pt idx="1">
                  <c:v>4.2799999999999994</c:v>
                </c:pt>
                <c:pt idx="2">
                  <c:v>5.8049999999999997</c:v>
                </c:pt>
                <c:pt idx="3">
                  <c:v>6.77</c:v>
                </c:pt>
                <c:pt idx="4">
                  <c:v>8.0250000000000004</c:v>
                </c:pt>
                <c:pt idx="5">
                  <c:v>9.19</c:v>
                </c:pt>
                <c:pt idx="6">
                  <c:v>10.620000000000001</c:v>
                </c:pt>
                <c:pt idx="7">
                  <c:v>12.205</c:v>
                </c:pt>
                <c:pt idx="8">
                  <c:v>13.42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693-4915-ABD4-7AACA7A3CFFF}"/>
            </c:ext>
          </c:extLst>
        </c:ser>
        <c:ser>
          <c:idx val="12"/>
          <c:order val="20"/>
          <c:tx>
            <c:v>RMS-2_M1313-A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Scenario!$G$194:$G$203</c:f>
              <c:numCache>
                <c:formatCode>General</c:formatCode>
                <c:ptCount val="10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4.5</c:v>
                </c:pt>
                <c:pt idx="4">
                  <c:v>3.8</c:v>
                </c:pt>
                <c:pt idx="5">
                  <c:v>3</c:v>
                </c:pt>
                <c:pt idx="6">
                  <c:v>2.5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Scenario!$F$194:$F$203</c:f>
              <c:numCache>
                <c:formatCode>0.00</c:formatCode>
                <c:ptCount val="10"/>
                <c:pt idx="0">
                  <c:v>2.4900000000000002</c:v>
                </c:pt>
                <c:pt idx="1">
                  <c:v>3.98</c:v>
                </c:pt>
                <c:pt idx="2">
                  <c:v>5.09</c:v>
                </c:pt>
                <c:pt idx="3">
                  <c:v>6.76</c:v>
                </c:pt>
                <c:pt idx="4">
                  <c:v>7.4</c:v>
                </c:pt>
                <c:pt idx="5">
                  <c:v>9.4700000000000006</c:v>
                </c:pt>
                <c:pt idx="6">
                  <c:v>10.24</c:v>
                </c:pt>
                <c:pt idx="7">
                  <c:v>12.33</c:v>
                </c:pt>
                <c:pt idx="8">
                  <c:v>13</c:v>
                </c:pt>
                <c:pt idx="9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693-4915-ABD4-7AACA7A3CFFF}"/>
            </c:ext>
          </c:extLst>
        </c:ser>
        <c:ser>
          <c:idx val="26"/>
          <c:order val="21"/>
          <c:tx>
            <c:v>RMS-2_M1313-A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00FF"/>
                </a:solidFill>
              </a:ln>
            </c:spPr>
          </c:marker>
          <c:xVal>
            <c:numRef>
              <c:f>Scenario!$G$202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Scenario!$F$202</c:f>
              <c:numCache>
                <c:formatCode>0.00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7693-4915-ABD4-7AACA7A3CFFF}"/>
            </c:ext>
          </c:extLst>
        </c:ser>
        <c:ser>
          <c:idx val="13"/>
          <c:order val="22"/>
          <c:tx>
            <c:v>RMS-2_M1313-B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99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Scenario!$G$206:$G$215</c:f>
              <c:numCache>
                <c:formatCode>General</c:formatCode>
                <c:ptCount val="10"/>
                <c:pt idx="0">
                  <c:v>21</c:v>
                </c:pt>
                <c:pt idx="1">
                  <c:v>13</c:v>
                </c:pt>
                <c:pt idx="2">
                  <c:v>7.0000000000000009</c:v>
                </c:pt>
                <c:pt idx="3">
                  <c:v>5</c:v>
                </c:pt>
                <c:pt idx="4">
                  <c:v>3.6999999999999997</c:v>
                </c:pt>
                <c:pt idx="5">
                  <c:v>3</c:v>
                </c:pt>
                <c:pt idx="6">
                  <c:v>2.5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Scenario!$F$206:$F$215</c:f>
              <c:numCache>
                <c:formatCode>General</c:formatCode>
                <c:ptCount val="10"/>
                <c:pt idx="0">
                  <c:v>1.85</c:v>
                </c:pt>
                <c:pt idx="1">
                  <c:v>4.1500000000000004</c:v>
                </c:pt>
                <c:pt idx="2" formatCode="0.00">
                  <c:v>5.3</c:v>
                </c:pt>
                <c:pt idx="3">
                  <c:v>7.49</c:v>
                </c:pt>
                <c:pt idx="4">
                  <c:v>8.34</c:v>
                </c:pt>
                <c:pt idx="5">
                  <c:v>9.16</c:v>
                </c:pt>
                <c:pt idx="6">
                  <c:v>10.25</c:v>
                </c:pt>
                <c:pt idx="7">
                  <c:v>12.31</c:v>
                </c:pt>
                <c:pt idx="8">
                  <c:v>12.83</c:v>
                </c:pt>
                <c:pt idx="9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7693-4915-ABD4-7AACA7A3CFFF}"/>
            </c:ext>
          </c:extLst>
        </c:ser>
        <c:ser>
          <c:idx val="27"/>
          <c:order val="23"/>
          <c:tx>
            <c:v>RMS-2_M1313-B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99FF"/>
                </a:solidFill>
              </a:ln>
            </c:spPr>
          </c:marker>
          <c:xVal>
            <c:numRef>
              <c:f>Scenario!$G$214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Scenario!$F$214</c:f>
              <c:numCache>
                <c:formatCode>General</c:formatCode>
                <c:ptCount val="1"/>
                <c:pt idx="0">
                  <c:v>12.83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7693-4915-ABD4-7AACA7A3CFFF}"/>
            </c:ext>
          </c:extLst>
        </c:ser>
        <c:ser>
          <c:idx val="14"/>
          <c:order val="24"/>
          <c:tx>
            <c:v>RMS-2_M1313-Mean</c:v>
          </c:tx>
          <c:spPr>
            <a:ln w="12700">
              <a:solidFill>
                <a:srgbClr val="FF00FF"/>
              </a:solidFill>
            </a:ln>
          </c:spPr>
          <c:marker>
            <c:symbol val="none"/>
          </c:marker>
          <c:xVal>
            <c:numRef>
              <c:f>Scenario!$J$218:$J$228</c:f>
              <c:numCache>
                <c:formatCode>0.00</c:formatCode>
                <c:ptCount val="11"/>
                <c:pt idx="0">
                  <c:v>20.5</c:v>
                </c:pt>
                <c:pt idx="1">
                  <c:v>13</c:v>
                </c:pt>
                <c:pt idx="2">
                  <c:v>7.0000000000000009</c:v>
                </c:pt>
                <c:pt idx="3">
                  <c:v>4.5</c:v>
                </c:pt>
                <c:pt idx="4">
                  <c:v>4.4000000000000004</c:v>
                </c:pt>
                <c:pt idx="5">
                  <c:v>3.6999999999999997</c:v>
                </c:pt>
                <c:pt idx="6">
                  <c:v>3</c:v>
                </c:pt>
                <c:pt idx="7">
                  <c:v>2.5</c:v>
                </c:pt>
                <c:pt idx="8">
                  <c:v>1</c:v>
                </c:pt>
                <c:pt idx="9">
                  <c:v>0</c:v>
                </c:pt>
                <c:pt idx="10">
                  <c:v>-1</c:v>
                </c:pt>
              </c:numCache>
            </c:numRef>
          </c:xVal>
          <c:yVal>
            <c:numRef>
              <c:f>Scenario!$I$218:$I$228</c:f>
              <c:numCache>
                <c:formatCode>0.00</c:formatCode>
                <c:ptCount val="11"/>
                <c:pt idx="0">
                  <c:v>2.17</c:v>
                </c:pt>
                <c:pt idx="1">
                  <c:v>4.0650000000000004</c:v>
                </c:pt>
                <c:pt idx="2">
                  <c:v>5.1950000000000003</c:v>
                </c:pt>
                <c:pt idx="3">
                  <c:v>6.76</c:v>
                </c:pt>
                <c:pt idx="4">
                  <c:v>7.4450000000000003</c:v>
                </c:pt>
                <c:pt idx="5">
                  <c:v>8.34</c:v>
                </c:pt>
                <c:pt idx="6">
                  <c:v>9.3150000000000013</c:v>
                </c:pt>
                <c:pt idx="7">
                  <c:v>10.245000000000001</c:v>
                </c:pt>
                <c:pt idx="8">
                  <c:v>12.32</c:v>
                </c:pt>
                <c:pt idx="9">
                  <c:v>12.914999999999999</c:v>
                </c:pt>
                <c:pt idx="10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7693-4915-ABD4-7AACA7A3CFFF}"/>
            </c:ext>
          </c:extLst>
        </c:ser>
        <c:ser>
          <c:idx val="15"/>
          <c:order val="25"/>
          <c:tx>
            <c:v>RMS-3_M1313-A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Scenario!$G$243:$G$252</c:f>
              <c:numCache>
                <c:formatCode>General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0.3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Scenario!$F$243:$F$252</c:f>
              <c:numCache>
                <c:formatCode>General</c:formatCode>
                <c:ptCount val="10"/>
                <c:pt idx="0">
                  <c:v>1.9</c:v>
                </c:pt>
                <c:pt idx="1">
                  <c:v>3.97</c:v>
                </c:pt>
                <c:pt idx="2">
                  <c:v>5.78</c:v>
                </c:pt>
                <c:pt idx="3">
                  <c:v>7.35</c:v>
                </c:pt>
                <c:pt idx="4">
                  <c:v>7.52</c:v>
                </c:pt>
                <c:pt idx="5">
                  <c:v>9.25</c:v>
                </c:pt>
                <c:pt idx="6">
                  <c:v>10.59</c:v>
                </c:pt>
                <c:pt idx="7">
                  <c:v>11.47</c:v>
                </c:pt>
                <c:pt idx="8">
                  <c:v>12.98</c:v>
                </c:pt>
                <c:pt idx="9">
                  <c:v>13.38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7693-4915-ABD4-7AACA7A3CFFF}"/>
            </c:ext>
          </c:extLst>
        </c:ser>
        <c:ser>
          <c:idx val="28"/>
          <c:order val="26"/>
          <c:tx>
            <c:v>RMS-3_M1313-A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6600"/>
                </a:solidFill>
              </a:ln>
            </c:spPr>
          </c:marker>
          <c:xVal>
            <c:numRef>
              <c:f>Scenario!$G$251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Scenario!$F$251</c:f>
              <c:numCache>
                <c:formatCode>General</c:formatCode>
                <c:ptCount val="1"/>
                <c:pt idx="0">
                  <c:v>12.98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7693-4915-ABD4-7AACA7A3CFFF}"/>
            </c:ext>
          </c:extLst>
        </c:ser>
        <c:ser>
          <c:idx val="16"/>
          <c:order val="27"/>
          <c:tx>
            <c:v>RMS-3_M1313-B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Scenario!$G$255:$G$264</c:f>
              <c:numCache>
                <c:formatCode>General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0.2</c:v>
                </c:pt>
                <c:pt idx="8">
                  <c:v>0</c:v>
                </c:pt>
                <c:pt idx="9">
                  <c:v>-0.5</c:v>
                </c:pt>
              </c:numCache>
            </c:numRef>
          </c:xVal>
          <c:yVal>
            <c:numRef>
              <c:f>Scenario!$F$255:$F$264</c:f>
              <c:numCache>
                <c:formatCode>General</c:formatCode>
                <c:ptCount val="10"/>
                <c:pt idx="0">
                  <c:v>1.77</c:v>
                </c:pt>
                <c:pt idx="1">
                  <c:v>3.43</c:v>
                </c:pt>
                <c:pt idx="2">
                  <c:v>5.13</c:v>
                </c:pt>
                <c:pt idx="3">
                  <c:v>6.86</c:v>
                </c:pt>
                <c:pt idx="4">
                  <c:v>8.3000000000000007</c:v>
                </c:pt>
                <c:pt idx="5">
                  <c:v>9.2200000000000006</c:v>
                </c:pt>
                <c:pt idx="6">
                  <c:v>10.82</c:v>
                </c:pt>
                <c:pt idx="7">
                  <c:v>11.93</c:v>
                </c:pt>
                <c:pt idx="8">
                  <c:v>12.68</c:v>
                </c:pt>
                <c:pt idx="9">
                  <c:v>13.17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7693-4915-ABD4-7AACA7A3CFFF}"/>
            </c:ext>
          </c:extLst>
        </c:ser>
        <c:ser>
          <c:idx val="29"/>
          <c:order val="28"/>
          <c:tx>
            <c:v>RMS-3_M1313-B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C000"/>
                </a:solidFill>
              </a:ln>
            </c:spPr>
          </c:marker>
          <c:xVal>
            <c:numRef>
              <c:f>Scenario!$G$263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Scenario!$F$263</c:f>
              <c:numCache>
                <c:formatCode>General</c:formatCode>
                <c:ptCount val="1"/>
                <c:pt idx="0">
                  <c:v>12.68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7693-4915-ABD4-7AACA7A3CFFF}"/>
            </c:ext>
          </c:extLst>
        </c:ser>
        <c:ser>
          <c:idx val="17"/>
          <c:order val="29"/>
          <c:tx>
            <c:v>RMS-3_M1313-Mean</c:v>
          </c:tx>
          <c:spPr>
            <a:ln w="12700">
              <a:solidFill>
                <a:srgbClr val="FF6600"/>
              </a:solidFill>
            </a:ln>
          </c:spPr>
          <c:marker>
            <c:symbol val="none"/>
          </c:marker>
          <c:xVal>
            <c:numRef>
              <c:f>Scenario!$J$267:$J$276</c:f>
              <c:numCache>
                <c:formatCode>0.00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0.25</c:v>
                </c:pt>
                <c:pt idx="8">
                  <c:v>0</c:v>
                </c:pt>
                <c:pt idx="9">
                  <c:v>-0.75</c:v>
                </c:pt>
              </c:numCache>
            </c:numRef>
          </c:xVal>
          <c:yVal>
            <c:numRef>
              <c:f>Scenario!$I$267:$I$276</c:f>
              <c:numCache>
                <c:formatCode>0.00</c:formatCode>
                <c:ptCount val="10"/>
                <c:pt idx="0">
                  <c:v>1.835</c:v>
                </c:pt>
                <c:pt idx="1">
                  <c:v>3.7</c:v>
                </c:pt>
                <c:pt idx="2">
                  <c:v>5.4550000000000001</c:v>
                </c:pt>
                <c:pt idx="3">
                  <c:v>7.1050000000000004</c:v>
                </c:pt>
                <c:pt idx="4">
                  <c:v>7.91</c:v>
                </c:pt>
                <c:pt idx="5">
                  <c:v>9.2349999999999994</c:v>
                </c:pt>
                <c:pt idx="6">
                  <c:v>10.705</c:v>
                </c:pt>
                <c:pt idx="7">
                  <c:v>11.7</c:v>
                </c:pt>
                <c:pt idx="8">
                  <c:v>12.83</c:v>
                </c:pt>
                <c:pt idx="9">
                  <c:v>13.275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7693-4915-ABD4-7AACA7A3CFFF}"/>
            </c:ext>
          </c:extLst>
        </c:ser>
        <c:ser>
          <c:idx val="33"/>
          <c:order val="33"/>
          <c:tx>
            <c:v>RMS-1 Nat pH Line</c:v>
          </c:tx>
          <c:spPr>
            <a:ln w="15875">
              <a:solidFill>
                <a:srgbClr val="0000FF"/>
              </a:solidFill>
              <a:headEnd type="triangle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-5</c:v>
              </c:pt>
              <c:pt idx="1">
                <c:v>0</c:v>
              </c:pt>
            </c:numLit>
          </c:xVal>
          <c:yVal>
            <c:numRef>
              <c:f>(Scenario!$I$176,Scenario!$I$176)</c:f>
              <c:numCache>
                <c:formatCode>0.00</c:formatCode>
                <c:ptCount val="2"/>
                <c:pt idx="0">
                  <c:v>12.205</c:v>
                </c:pt>
                <c:pt idx="1">
                  <c:v>12.205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7693-4915-ABD4-7AACA7A3CFFF}"/>
            </c:ext>
          </c:extLst>
        </c:ser>
        <c:ser>
          <c:idx val="34"/>
          <c:order val="34"/>
          <c:tx>
            <c:v>RMS-2 Nat pH Line</c:v>
          </c:tx>
          <c:spPr>
            <a:ln w="15875">
              <a:solidFill>
                <a:srgbClr val="FF00FF"/>
              </a:solidFill>
              <a:headEnd type="triangle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-5</c:v>
              </c:pt>
              <c:pt idx="1">
                <c:v>0</c:v>
              </c:pt>
            </c:numLit>
          </c:xVal>
          <c:yVal>
            <c:numRef>
              <c:f>(Scenario!$I$227,Scenario!$I$227)</c:f>
              <c:numCache>
                <c:formatCode>0.00</c:formatCode>
                <c:ptCount val="2"/>
                <c:pt idx="0">
                  <c:v>12.914999999999999</c:v>
                </c:pt>
                <c:pt idx="1">
                  <c:v>12.914999999999999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7693-4915-ABD4-7AACA7A3CFFF}"/>
            </c:ext>
          </c:extLst>
        </c:ser>
        <c:ser>
          <c:idx val="35"/>
          <c:order val="35"/>
          <c:tx>
            <c:v>RMS-3 Nat pH Line</c:v>
          </c:tx>
          <c:spPr>
            <a:ln w="15875">
              <a:solidFill>
                <a:srgbClr val="FF6600"/>
              </a:solidFill>
              <a:headEnd type="triangle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-5</c:v>
              </c:pt>
              <c:pt idx="1">
                <c:v>0</c:v>
              </c:pt>
            </c:numLit>
          </c:xVal>
          <c:yVal>
            <c:numRef>
              <c:f>(Scenario!$I$275,Scenario!$I$275)</c:f>
              <c:numCache>
                <c:formatCode>0.00</c:formatCode>
                <c:ptCount val="2"/>
                <c:pt idx="0">
                  <c:v>12.83</c:v>
                </c:pt>
                <c:pt idx="1">
                  <c:v>12.83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7693-4915-ABD4-7AACA7A3C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988512"/>
        <c:axId val="19338459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R8X_M1313-A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chemeClr val="bg1">
                        <a:lumMod val="65000"/>
                      </a:schemeClr>
                    </a:solidFill>
                    <a:ln>
                      <a:solidFill>
                        <a:schemeClr val="tx1"/>
                      </a:solidFill>
                      <a:prstDash val="solid"/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Scenario!$G$8:$G$15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19</c:v>
                      </c:pt>
                      <c:pt idx="1">
                        <c:v>9</c:v>
                      </c:pt>
                      <c:pt idx="2">
                        <c:v>2</c:v>
                      </c:pt>
                      <c:pt idx="3">
                        <c:v>0.15</c:v>
                      </c:pt>
                      <c:pt idx="4">
                        <c:v>0</c:v>
                      </c:pt>
                      <c:pt idx="5">
                        <c:v>-2.9999999999999995E-2</c:v>
                      </c:pt>
                      <c:pt idx="6">
                        <c:v>-0.2</c:v>
                      </c:pt>
                      <c:pt idx="7">
                        <c:v>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Scenario!$F$8:$F$15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0.85</c:v>
                      </c:pt>
                      <c:pt idx="1">
                        <c:v>4.4800000000000004</c:v>
                      </c:pt>
                      <c:pt idx="2">
                        <c:v>5.28</c:v>
                      </c:pt>
                      <c:pt idx="3">
                        <c:v>6.94</c:v>
                      </c:pt>
                      <c:pt idx="4">
                        <c:v>8.91</c:v>
                      </c:pt>
                      <c:pt idx="5">
                        <c:v>11.03</c:v>
                      </c:pt>
                      <c:pt idx="6">
                        <c:v>12.44</c:v>
                      </c:pt>
                      <c:pt idx="7">
                        <c:v>13.6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7693-4915-ABD4-7AACA7A3CFFF}"/>
                  </c:ext>
                </c:extLst>
              </c15:ser>
            </c15:filteredScatterSeries>
            <c15:filteredScatterSeries>
              <c15:ser>
                <c:idx val="18"/>
                <c:order val="1"/>
                <c:tx>
                  <c:v>R8X_M1313-A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chemeClr val="bg1">
                          <a:lumMod val="65000"/>
                        </a:schemeClr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8.91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693-4915-ABD4-7AACA7A3CFF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R8X_M1313-B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chemeClr val="bg1">
                        <a:lumMod val="85000"/>
                      </a:schemeClr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Scenario!$G$18:$G$25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</c:v>
                      </c:pt>
                      <c:pt idx="1">
                        <c:v>2</c:v>
                      </c:pt>
                      <c:pt idx="2">
                        <c:v>0.15</c:v>
                      </c:pt>
                      <c:pt idx="3">
                        <c:v>0.01</c:v>
                      </c:pt>
                      <c:pt idx="4">
                        <c:v>0</c:v>
                      </c:pt>
                      <c:pt idx="5">
                        <c:v>-2.9999999999999995E-2</c:v>
                      </c:pt>
                      <c:pt idx="6">
                        <c:v>-0.2</c:v>
                      </c:pt>
                      <c:pt idx="7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Scenario!$F$18:$F$25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4.49</c:v>
                      </c:pt>
                      <c:pt idx="1">
                        <c:v>5.26</c:v>
                      </c:pt>
                      <c:pt idx="2">
                        <c:v>6.85</c:v>
                      </c:pt>
                      <c:pt idx="3">
                        <c:v>8.51</c:v>
                      </c:pt>
                      <c:pt idx="4">
                        <c:v>9.6199999999999992</c:v>
                      </c:pt>
                      <c:pt idx="5">
                        <c:v>10.77</c:v>
                      </c:pt>
                      <c:pt idx="6">
                        <c:v>12.46</c:v>
                      </c:pt>
                      <c:pt idx="7">
                        <c:v>13.24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693-4915-ABD4-7AACA7A3CFFF}"/>
                  </c:ext>
                </c:extLst>
              </c15:ser>
            </c15:filteredScatterSeries>
            <c15:filteredScatterSeries>
              <c15:ser>
                <c:idx val="19"/>
                <c:order val="3"/>
                <c:tx>
                  <c:v>R8A_M1313-B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chemeClr val="bg1">
                          <a:lumMod val="85000"/>
                        </a:schemeClr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Scenario!$G$22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Scenario!$F$22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9.6199999999999992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693-4915-ABD4-7AACA7A3CFFF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v>R8X_M1313-Mean</c:v>
                </c:tx>
                <c:spPr>
                  <a:ln w="12700">
                    <a:solidFill>
                      <a:schemeClr val="bg1">
                        <a:lumMod val="65000"/>
                      </a:schemeClr>
                    </a:solidFill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Scenario!$J$28:$J$36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19</c:v>
                      </c:pt>
                      <c:pt idx="1">
                        <c:v>9</c:v>
                      </c:pt>
                      <c:pt idx="2">
                        <c:v>2</c:v>
                      </c:pt>
                      <c:pt idx="3">
                        <c:v>0.15</c:v>
                      </c:pt>
                      <c:pt idx="4">
                        <c:v>0.01</c:v>
                      </c:pt>
                      <c:pt idx="5" formatCode="0.0">
                        <c:v>0</c:v>
                      </c:pt>
                      <c:pt idx="6" formatCode="0.0">
                        <c:v>-2.9999999999999995E-2</c:v>
                      </c:pt>
                      <c:pt idx="7" formatCode="0.0">
                        <c:v>-0.2</c:v>
                      </c:pt>
                      <c:pt idx="8" formatCode="0.0">
                        <c:v>-1.5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Scenario!$I$28:$I$36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0.85</c:v>
                      </c:pt>
                      <c:pt idx="1">
                        <c:v>4.4850000000000003</c:v>
                      </c:pt>
                      <c:pt idx="2">
                        <c:v>5.27</c:v>
                      </c:pt>
                      <c:pt idx="3">
                        <c:v>6.8949999999999996</c:v>
                      </c:pt>
                      <c:pt idx="4">
                        <c:v>8.51</c:v>
                      </c:pt>
                      <c:pt idx="5">
                        <c:v>9.2650000000000006</c:v>
                      </c:pt>
                      <c:pt idx="6">
                        <c:v>10.899999999999999</c:v>
                      </c:pt>
                      <c:pt idx="7">
                        <c:v>12.45</c:v>
                      </c:pt>
                      <c:pt idx="8">
                        <c:v>13.42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693-4915-ABD4-7AACA7A3CFFF}"/>
                  </c:ext>
                </c:extLst>
              </c15:ser>
            </c15:filteredScatterSeries>
            <c15:filteredScatterSeries>
              <c15:ser>
                <c:idx val="3"/>
                <c:order val="5"/>
                <c:tx>
                  <c:v>R8A_M1313-A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C00000"/>
                    </a:solidFill>
                    <a:ln>
                      <a:solidFill>
                        <a:schemeClr val="tx1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Scenario!$G$53:$G$61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20</c:v>
                      </c:pt>
                      <c:pt idx="1">
                        <c:v>11</c:v>
                      </c:pt>
                      <c:pt idx="2">
                        <c:v>7.0000000000000009</c:v>
                      </c:pt>
                      <c:pt idx="3">
                        <c:v>4</c:v>
                      </c:pt>
                      <c:pt idx="4">
                        <c:v>3</c:v>
                      </c:pt>
                      <c:pt idx="5">
                        <c:v>1.5</c:v>
                      </c:pt>
                      <c:pt idx="6">
                        <c:v>0.8</c:v>
                      </c:pt>
                      <c:pt idx="7">
                        <c:v>0</c:v>
                      </c:pt>
                      <c:pt idx="8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Scenario!$F$53:$F$61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1.61</c:v>
                      </c:pt>
                      <c:pt idx="1">
                        <c:v>4.3499999999999996</c:v>
                      </c:pt>
                      <c:pt idx="2">
                        <c:v>5.29</c:v>
                      </c:pt>
                      <c:pt idx="3">
                        <c:v>6.52</c:v>
                      </c:pt>
                      <c:pt idx="4">
                        <c:v>8.48</c:v>
                      </c:pt>
                      <c:pt idx="5">
                        <c:v>9.23</c:v>
                      </c:pt>
                      <c:pt idx="6">
                        <c:v>10.51</c:v>
                      </c:pt>
                      <c:pt idx="7">
                        <c:v>12.28</c:v>
                      </c:pt>
                      <c:pt idx="8">
                        <c:v>13.27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693-4915-ABD4-7AACA7A3CFFF}"/>
                  </c:ext>
                </c:extLst>
              </c15:ser>
            </c15:filteredScatterSeries>
            <c15:filteredScatterSeries>
              <c15:ser>
                <c:idx val="20"/>
                <c:order val="6"/>
                <c:tx>
                  <c:v>R8A_M1313-A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rgbClr val="C00000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Scenario!$G$60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Scenario!$F$60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693-4915-ABD4-7AACA7A3CFFF}"/>
                  </c:ext>
                </c:extLst>
              </c15:ser>
            </c15:filteredScatterSeries>
            <c15:filteredScatterSeries>
              <c15:ser>
                <c:idx val="4"/>
                <c:order val="7"/>
                <c:tx>
                  <c:v>R8A_M1313-B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FF0000"/>
                    </a:solidFill>
                    <a:ln>
                      <a:solidFill>
                        <a:schemeClr val="tx1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Scenario!$G$64:$G$72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19</c:v>
                      </c:pt>
                      <c:pt idx="1">
                        <c:v>12</c:v>
                      </c:pt>
                      <c:pt idx="2">
                        <c:v>7.0000000000000009</c:v>
                      </c:pt>
                      <c:pt idx="3">
                        <c:v>4</c:v>
                      </c:pt>
                      <c:pt idx="4">
                        <c:v>3.5000000000000004</c:v>
                      </c:pt>
                      <c:pt idx="5">
                        <c:v>3.1</c:v>
                      </c:pt>
                      <c:pt idx="6">
                        <c:v>0.8</c:v>
                      </c:pt>
                      <c:pt idx="7">
                        <c:v>0</c:v>
                      </c:pt>
                      <c:pt idx="8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Scenario!$F$64:$F$72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2.33</c:v>
                      </c:pt>
                      <c:pt idx="1">
                        <c:v>4.03</c:v>
                      </c:pt>
                      <c:pt idx="2">
                        <c:v>5.07</c:v>
                      </c:pt>
                      <c:pt idx="3">
                        <c:v>6.59</c:v>
                      </c:pt>
                      <c:pt idx="4">
                        <c:v>7.75</c:v>
                      </c:pt>
                      <c:pt idx="5">
                        <c:v>8.75</c:v>
                      </c:pt>
                      <c:pt idx="6">
                        <c:v>10.78</c:v>
                      </c:pt>
                      <c:pt idx="7">
                        <c:v>12.37</c:v>
                      </c:pt>
                      <c:pt idx="8">
                        <c:v>13.3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693-4915-ABD4-7AACA7A3CFFF}"/>
                  </c:ext>
                </c:extLst>
              </c15:ser>
            </c15:filteredScatterSeries>
            <c15:filteredScatterSeries>
              <c15:ser>
                <c:idx val="21"/>
                <c:order val="8"/>
                <c:tx>
                  <c:v>R8A_M1313-B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rgbClr val="FF0000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Scenario!$G$71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Scenario!$F$71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12.37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693-4915-ABD4-7AACA7A3CFFF}"/>
                  </c:ext>
                </c:extLst>
              </c15:ser>
            </c15:filteredScatterSeries>
            <c15:filteredScatterSeries>
              <c15:ser>
                <c:idx val="5"/>
                <c:order val="9"/>
                <c:tx>
                  <c:v>R8A_M1313-Mean</c:v>
                </c:tx>
                <c:spPr>
                  <a:ln w="12700">
                    <a:solidFill>
                      <a:srgbClr val="C00000"/>
                    </a:solidFill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Scenario!$J$75:$J$83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19.5</c:v>
                      </c:pt>
                      <c:pt idx="1">
                        <c:v>11.5</c:v>
                      </c:pt>
                      <c:pt idx="2">
                        <c:v>7.0000000000000009</c:v>
                      </c:pt>
                      <c:pt idx="3">
                        <c:v>4</c:v>
                      </c:pt>
                      <c:pt idx="4">
                        <c:v>3.25</c:v>
                      </c:pt>
                      <c:pt idx="5">
                        <c:v>2.2999999999999998</c:v>
                      </c:pt>
                      <c:pt idx="6">
                        <c:v>0.8</c:v>
                      </c:pt>
                      <c:pt idx="7">
                        <c:v>0</c:v>
                      </c:pt>
                      <c:pt idx="8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Scenario!$I$75:$I$83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1.9700000000000002</c:v>
                      </c:pt>
                      <c:pt idx="1">
                        <c:v>4.1899999999999995</c:v>
                      </c:pt>
                      <c:pt idx="2">
                        <c:v>5.18</c:v>
                      </c:pt>
                      <c:pt idx="3">
                        <c:v>6.5549999999999997</c:v>
                      </c:pt>
                      <c:pt idx="4">
                        <c:v>8.1150000000000002</c:v>
                      </c:pt>
                      <c:pt idx="5">
                        <c:v>8.99</c:v>
                      </c:pt>
                      <c:pt idx="6">
                        <c:v>10.645</c:v>
                      </c:pt>
                      <c:pt idx="7">
                        <c:v>12.324999999999999</c:v>
                      </c:pt>
                      <c:pt idx="8">
                        <c:v>13.285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693-4915-ABD4-7AACA7A3CFFF}"/>
                  </c:ext>
                </c:extLst>
              </c15:ser>
            </c15:filteredScatterSeries>
            <c15:filteredScatterSeries>
              <c15:ser>
                <c:idx val="6"/>
                <c:order val="10"/>
                <c:tx>
                  <c:v>R8B_M1313-A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008000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Scenario!$G$100:$G$108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20</c:v>
                      </c:pt>
                      <c:pt idx="1">
                        <c:v>13</c:v>
                      </c:pt>
                      <c:pt idx="2">
                        <c:v>10</c:v>
                      </c:pt>
                      <c:pt idx="3">
                        <c:v>7.0000000000000009</c:v>
                      </c:pt>
                      <c:pt idx="4">
                        <c:v>3.5000000000000004</c:v>
                      </c:pt>
                      <c:pt idx="5">
                        <c:v>1.5</c:v>
                      </c:pt>
                      <c:pt idx="6">
                        <c:v>1</c:v>
                      </c:pt>
                      <c:pt idx="7">
                        <c:v>0</c:v>
                      </c:pt>
                      <c:pt idx="8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Scenario!$F$100:$F$108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2.5099999999999998</c:v>
                      </c:pt>
                      <c:pt idx="1">
                        <c:v>4.29</c:v>
                      </c:pt>
                      <c:pt idx="2">
                        <c:v>5.66</c:v>
                      </c:pt>
                      <c:pt idx="3">
                        <c:v>6.85</c:v>
                      </c:pt>
                      <c:pt idx="4">
                        <c:v>8.25</c:v>
                      </c:pt>
                      <c:pt idx="5">
                        <c:v>9.61</c:v>
                      </c:pt>
                      <c:pt idx="6">
                        <c:v>10.67</c:v>
                      </c:pt>
                      <c:pt idx="7">
                        <c:v>12.38</c:v>
                      </c:pt>
                      <c:pt idx="8">
                        <c:v>13.25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693-4915-ABD4-7AACA7A3CFFF}"/>
                  </c:ext>
                </c:extLst>
              </c15:ser>
            </c15:filteredScatterSeries>
            <c15:filteredScatterSeries>
              <c15:ser>
                <c:idx val="22"/>
                <c:order val="11"/>
                <c:tx>
                  <c:v>R8B_M1313-A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rgbClr val="008000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Scenario!$G$107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Scenario!$F$107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693-4915-ABD4-7AACA7A3CFFF}"/>
                  </c:ext>
                </c:extLst>
              </c15:ser>
            </c15:filteredScatterSeries>
            <c15:filteredScatterSeries>
              <c15:ser>
                <c:idx val="7"/>
                <c:order val="12"/>
                <c:tx>
                  <c:v>R8B_M1313-B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92D050"/>
                    </a:solidFill>
                    <a:ln>
                      <a:solidFill>
                        <a:schemeClr val="tx1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Scenario!$G$111:$G$119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20</c:v>
                      </c:pt>
                      <c:pt idx="1">
                        <c:v>13</c:v>
                      </c:pt>
                      <c:pt idx="2">
                        <c:v>7.0000000000000009</c:v>
                      </c:pt>
                      <c:pt idx="3">
                        <c:v>5</c:v>
                      </c:pt>
                      <c:pt idx="4">
                        <c:v>3.5000000000000004</c:v>
                      </c:pt>
                      <c:pt idx="5">
                        <c:v>1.25</c:v>
                      </c:pt>
                      <c:pt idx="6">
                        <c:v>1.05</c:v>
                      </c:pt>
                      <c:pt idx="7">
                        <c:v>0</c:v>
                      </c:pt>
                      <c:pt idx="8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Scenario!$F$111:$F$119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1.84</c:v>
                      </c:pt>
                      <c:pt idx="1">
                        <c:v>3.81</c:v>
                      </c:pt>
                      <c:pt idx="2">
                        <c:v>5.14</c:v>
                      </c:pt>
                      <c:pt idx="3">
                        <c:v>6.18</c:v>
                      </c:pt>
                      <c:pt idx="4">
                        <c:v>8.4600000000000009</c:v>
                      </c:pt>
                      <c:pt idx="5">
                        <c:v>8.5399999999999991</c:v>
                      </c:pt>
                      <c:pt idx="6">
                        <c:v>10.32</c:v>
                      </c:pt>
                      <c:pt idx="7">
                        <c:v>12.4</c:v>
                      </c:pt>
                      <c:pt idx="8">
                        <c:v>13.24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693-4915-ABD4-7AACA7A3CFFF}"/>
                  </c:ext>
                </c:extLst>
              </c15:ser>
            </c15:filteredScatterSeries>
            <c15:filteredScatterSeries>
              <c15:ser>
                <c:idx val="23"/>
                <c:order val="13"/>
                <c:tx>
                  <c:v>R8B_M1313-B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rgbClr val="92D050"/>
                      </a:solidFill>
                      <a:prstDash val="solid"/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Scenario!$G$118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Scenario!$F$118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693-4915-ABD4-7AACA7A3CFFF}"/>
                  </c:ext>
                </c:extLst>
              </c15:ser>
            </c15:filteredScatterSeries>
            <c15:filteredScatterSeries>
              <c15:ser>
                <c:idx val="8"/>
                <c:order val="14"/>
                <c:tx>
                  <c:v>R8B_M1313-Mean</c:v>
                </c:tx>
                <c:spPr>
                  <a:ln w="12700">
                    <a:solidFill>
                      <a:srgbClr val="008000"/>
                    </a:solidFill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Scenario!$J$122:$J$130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20</c:v>
                      </c:pt>
                      <c:pt idx="1">
                        <c:v>13</c:v>
                      </c:pt>
                      <c:pt idx="2">
                        <c:v>8.5</c:v>
                      </c:pt>
                      <c:pt idx="3">
                        <c:v>6</c:v>
                      </c:pt>
                      <c:pt idx="4">
                        <c:v>3.5000000000000004</c:v>
                      </c:pt>
                      <c:pt idx="5">
                        <c:v>1.375</c:v>
                      </c:pt>
                      <c:pt idx="6">
                        <c:v>1.0249999999999999</c:v>
                      </c:pt>
                      <c:pt idx="7">
                        <c:v>0</c:v>
                      </c:pt>
                      <c:pt idx="8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Scenario!$I$122:$I$130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2.1749999999999998</c:v>
                      </c:pt>
                      <c:pt idx="1">
                        <c:v>4.05</c:v>
                      </c:pt>
                      <c:pt idx="2">
                        <c:v>5.4</c:v>
                      </c:pt>
                      <c:pt idx="3">
                        <c:v>6.5149999999999997</c:v>
                      </c:pt>
                      <c:pt idx="4">
                        <c:v>8.3550000000000004</c:v>
                      </c:pt>
                      <c:pt idx="5">
                        <c:v>9.0749999999999993</c:v>
                      </c:pt>
                      <c:pt idx="6">
                        <c:v>10.495000000000001</c:v>
                      </c:pt>
                      <c:pt idx="7">
                        <c:v>12.39</c:v>
                      </c:pt>
                      <c:pt idx="8">
                        <c:v>13.245000000000001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693-4915-ABD4-7AACA7A3CFFF}"/>
                  </c:ext>
                </c:extLst>
              </c15:ser>
            </c15:filteredScatterSeries>
            <c15:filteredScatterSeries>
              <c15:ser>
                <c:idx val="30"/>
                <c:order val="30"/>
                <c:tx>
                  <c:v>R8X Nat pH Line</c:v>
                </c:tx>
                <c:spPr>
                  <a:ln w="15875">
                    <a:solidFill>
                      <a:schemeClr val="bg1">
                        <a:lumMod val="65000"/>
                      </a:schemeClr>
                    </a:solidFill>
                    <a:headEnd type="triangle"/>
                    <a:tailEnd type="none"/>
                  </a:ln>
                </c:spPr>
                <c:marker>
                  <c:symbol val="none"/>
                </c:marker>
                <c:xVal>
                  <c:numLit>
                    <c:formatCode>General</c:formatCode>
                    <c:ptCount val="2"/>
                    <c:pt idx="0">
                      <c:v>-5</c:v>
                    </c:pt>
                    <c:pt idx="1">
                      <c:v>0</c:v>
                    </c:pt>
                  </c:numLit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(Scenario!$I$33,Scenario!$I$33)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9.2650000000000006</c:v>
                      </c:pt>
                      <c:pt idx="1">
                        <c:v>9.2650000000000006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7693-4915-ABD4-7AACA7A3CFFF}"/>
                  </c:ext>
                </c:extLst>
              </c15:ser>
            </c15:filteredScatterSeries>
            <c15:filteredScatterSeries>
              <c15:ser>
                <c:idx val="31"/>
                <c:order val="31"/>
                <c:tx>
                  <c:v>R8A Nat pH</c:v>
                </c:tx>
                <c:spPr>
                  <a:ln w="15875">
                    <a:solidFill>
                      <a:srgbClr val="C00000"/>
                    </a:solidFill>
                    <a:headEnd type="triangle"/>
                  </a:ln>
                </c:spPr>
                <c:marker>
                  <c:symbol val="none"/>
                </c:marker>
                <c:xVal>
                  <c:numLit>
                    <c:formatCode>General</c:formatCode>
                    <c:ptCount val="2"/>
                    <c:pt idx="0">
                      <c:v>-5</c:v>
                    </c:pt>
                    <c:pt idx="1">
                      <c:v>0</c:v>
                    </c:pt>
                  </c:numLit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(Scenario!$I$82,Scenario!$I$82)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12.324999999999999</c:v>
                      </c:pt>
                      <c:pt idx="1">
                        <c:v>12.324999999999999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7693-4915-ABD4-7AACA7A3CFFF}"/>
                  </c:ext>
                </c:extLst>
              </c15:ser>
            </c15:filteredScatterSeries>
            <c15:filteredScatterSeries>
              <c15:ser>
                <c:idx val="32"/>
                <c:order val="32"/>
                <c:tx>
                  <c:v>R8B Nat pH Line</c:v>
                </c:tx>
                <c:spPr>
                  <a:ln w="15875">
                    <a:solidFill>
                      <a:srgbClr val="008000"/>
                    </a:solidFill>
                    <a:headEnd type="triangle"/>
                  </a:ln>
                </c:spPr>
                <c:marker>
                  <c:symbol val="none"/>
                </c:marker>
                <c:xVal>
                  <c:numLit>
                    <c:formatCode>General</c:formatCode>
                    <c:ptCount val="2"/>
                    <c:pt idx="0">
                      <c:v>-5</c:v>
                    </c:pt>
                    <c:pt idx="1">
                      <c:v>0</c:v>
                    </c:pt>
                  </c:numLit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(Scenario!$I$129,Scenario!$I$129)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12.39</c:v>
                      </c:pt>
                      <c:pt idx="1">
                        <c:v>12.39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7693-4915-ABD4-7AACA7A3CFFF}"/>
                  </c:ext>
                </c:extLst>
              </c15:ser>
            </c15:filteredScatterSeries>
          </c:ext>
        </c:extLst>
      </c:scatterChart>
      <c:valAx>
        <c:axId val="1932988512"/>
        <c:scaling>
          <c:orientation val="minMax"/>
          <c:min val="-5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US" sz="1200" b="1"/>
                  <a:t>ANC</a:t>
                </a:r>
                <a:r>
                  <a:rPr lang="en-US" sz="1200" b="1" baseline="0"/>
                  <a:t> (mol/kg-dry)</a:t>
                </a:r>
                <a:endParaRPr lang="en-US" sz="1200" b="1"/>
              </a:p>
            </c:rich>
          </c:tx>
          <c:overlay val="0"/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 b="0" i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933845968"/>
        <c:crossesAt val="0"/>
        <c:crossBetween val="midCat"/>
      </c:valAx>
      <c:valAx>
        <c:axId val="1933845968"/>
        <c:scaling>
          <c:orientation val="minMax"/>
          <c:max val="14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US" sz="1200" b="1"/>
                  <a:t>Eluate pH</a:t>
                </a:r>
              </a:p>
            </c:rich>
          </c:tx>
          <c:layout>
            <c:manualLayout>
              <c:xMode val="edge"/>
              <c:yMode val="edge"/>
              <c:x val="3.1073446327683617E-2"/>
              <c:y val="0.32513133858267718"/>
            </c:manualLayout>
          </c:layout>
          <c:overlay val="0"/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 b="0" i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932988512"/>
        <c:crossesAt val="-5"/>
        <c:crossBetween val="midCat"/>
        <c:majorUnit val="2"/>
        <c:minorUnit val="0.5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>
      <a:noFill/>
      <a:prstDash val="solid"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29080475110099"/>
          <c:y val="4.6549921259842517E-2"/>
          <c:w val="0.7646725832999689"/>
          <c:h val="0.75106299212598426"/>
        </c:manualLayout>
      </c:layout>
      <c:scatterChart>
        <c:scatterStyle val="lineMarker"/>
        <c:varyColors val="0"/>
        <c:ser>
          <c:idx val="0"/>
          <c:order val="0"/>
          <c:tx>
            <c:v>R8X_M1313-A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Scenario!$G$8:$G$15</c:f>
              <c:numCache>
                <c:formatCode>General</c:formatCode>
                <c:ptCount val="8"/>
                <c:pt idx="0">
                  <c:v>19</c:v>
                </c:pt>
                <c:pt idx="1">
                  <c:v>9</c:v>
                </c:pt>
                <c:pt idx="2">
                  <c:v>2</c:v>
                </c:pt>
                <c:pt idx="3">
                  <c:v>0.15</c:v>
                </c:pt>
                <c:pt idx="4">
                  <c:v>0</c:v>
                </c:pt>
                <c:pt idx="5">
                  <c:v>-2.9999999999999995E-2</c:v>
                </c:pt>
                <c:pt idx="6">
                  <c:v>-0.2</c:v>
                </c:pt>
                <c:pt idx="7">
                  <c:v>-2</c:v>
                </c:pt>
              </c:numCache>
            </c:numRef>
          </c:xVal>
          <c:yVal>
            <c:numRef>
              <c:f>Scenario!$F$8:$F$15</c:f>
              <c:numCache>
                <c:formatCode>General</c:formatCode>
                <c:ptCount val="8"/>
                <c:pt idx="0">
                  <c:v>0.85</c:v>
                </c:pt>
                <c:pt idx="1">
                  <c:v>4.4800000000000004</c:v>
                </c:pt>
                <c:pt idx="2">
                  <c:v>5.28</c:v>
                </c:pt>
                <c:pt idx="3">
                  <c:v>6.94</c:v>
                </c:pt>
                <c:pt idx="4">
                  <c:v>8.91</c:v>
                </c:pt>
                <c:pt idx="5">
                  <c:v>11.03</c:v>
                </c:pt>
                <c:pt idx="6">
                  <c:v>12.44</c:v>
                </c:pt>
                <c:pt idx="7">
                  <c:v>13.6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F1-44EB-839A-C28328D7E4E3}"/>
            </c:ext>
          </c:extLst>
        </c:ser>
        <c:ser>
          <c:idx val="18"/>
          <c:order val="1"/>
          <c:tx>
            <c:v>R8X_M1313-A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chemeClr val="bg1">
                    <a:lumMod val="65000"/>
                  </a:schemeClr>
                </a:solidFill>
                <a:prstDash val="solid"/>
              </a:ln>
            </c:spPr>
          </c:marker>
          <c:xVal>
            <c:numRef>
              <c:f>Scenario!$G$12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Scenario!$F$12</c:f>
              <c:numCache>
                <c:formatCode>General</c:formatCode>
                <c:ptCount val="1"/>
                <c:pt idx="0">
                  <c:v>8.91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F1-44EB-839A-C28328D7E4E3}"/>
            </c:ext>
          </c:extLst>
        </c:ser>
        <c:ser>
          <c:idx val="1"/>
          <c:order val="2"/>
          <c:tx>
            <c:v>R8X_M1313-B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Scenario!$G$18:$G$25</c:f>
              <c:numCache>
                <c:formatCode>General</c:formatCode>
                <c:ptCount val="8"/>
                <c:pt idx="0">
                  <c:v>9</c:v>
                </c:pt>
                <c:pt idx="1">
                  <c:v>2</c:v>
                </c:pt>
                <c:pt idx="2">
                  <c:v>0.15</c:v>
                </c:pt>
                <c:pt idx="3">
                  <c:v>0.01</c:v>
                </c:pt>
                <c:pt idx="4">
                  <c:v>0</c:v>
                </c:pt>
                <c:pt idx="5">
                  <c:v>-2.9999999999999995E-2</c:v>
                </c:pt>
                <c:pt idx="6">
                  <c:v>-0.2</c:v>
                </c:pt>
                <c:pt idx="7">
                  <c:v>-1</c:v>
                </c:pt>
              </c:numCache>
            </c:numRef>
          </c:xVal>
          <c:yVal>
            <c:numRef>
              <c:f>Scenario!$F$18:$F$25</c:f>
              <c:numCache>
                <c:formatCode>General</c:formatCode>
                <c:ptCount val="8"/>
                <c:pt idx="0">
                  <c:v>4.49</c:v>
                </c:pt>
                <c:pt idx="1">
                  <c:v>5.26</c:v>
                </c:pt>
                <c:pt idx="2">
                  <c:v>6.85</c:v>
                </c:pt>
                <c:pt idx="3">
                  <c:v>8.51</c:v>
                </c:pt>
                <c:pt idx="4">
                  <c:v>9.6199999999999992</c:v>
                </c:pt>
                <c:pt idx="5">
                  <c:v>10.77</c:v>
                </c:pt>
                <c:pt idx="6">
                  <c:v>12.46</c:v>
                </c:pt>
                <c:pt idx="7">
                  <c:v>13.24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5F1-44EB-839A-C28328D7E4E3}"/>
            </c:ext>
          </c:extLst>
        </c:ser>
        <c:ser>
          <c:idx val="19"/>
          <c:order val="3"/>
          <c:tx>
            <c:v>R8A_M1313-B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chemeClr val="bg1">
                    <a:lumMod val="85000"/>
                  </a:schemeClr>
                </a:solidFill>
              </a:ln>
            </c:spPr>
          </c:marker>
          <c:xVal>
            <c:numRef>
              <c:f>Scenario!$G$22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Scenario!$F$22</c:f>
              <c:numCache>
                <c:formatCode>General</c:formatCode>
                <c:ptCount val="1"/>
                <c:pt idx="0">
                  <c:v>9.6199999999999992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5F1-44EB-839A-C28328D7E4E3}"/>
            </c:ext>
          </c:extLst>
        </c:ser>
        <c:ser>
          <c:idx val="2"/>
          <c:order val="4"/>
          <c:tx>
            <c:v>R8X_M1313-Mean</c:v>
          </c:tx>
          <c:spPr>
            <a:ln w="1270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Scenario!$J$28:$J$36</c:f>
              <c:numCache>
                <c:formatCode>0.00</c:formatCode>
                <c:ptCount val="9"/>
                <c:pt idx="0">
                  <c:v>19</c:v>
                </c:pt>
                <c:pt idx="1">
                  <c:v>9</c:v>
                </c:pt>
                <c:pt idx="2">
                  <c:v>2</c:v>
                </c:pt>
                <c:pt idx="3">
                  <c:v>0.15</c:v>
                </c:pt>
                <c:pt idx="4">
                  <c:v>0.01</c:v>
                </c:pt>
                <c:pt idx="5" formatCode="0.0">
                  <c:v>0</c:v>
                </c:pt>
                <c:pt idx="6" formatCode="0.0">
                  <c:v>-2.9999999999999995E-2</c:v>
                </c:pt>
                <c:pt idx="7" formatCode="0.0">
                  <c:v>-0.2</c:v>
                </c:pt>
                <c:pt idx="8" formatCode="0.0">
                  <c:v>-1.5</c:v>
                </c:pt>
              </c:numCache>
            </c:numRef>
          </c:xVal>
          <c:yVal>
            <c:numRef>
              <c:f>Scenario!$I$28:$I$36</c:f>
              <c:numCache>
                <c:formatCode>0.00</c:formatCode>
                <c:ptCount val="9"/>
                <c:pt idx="0">
                  <c:v>0.85</c:v>
                </c:pt>
                <c:pt idx="1">
                  <c:v>4.4850000000000003</c:v>
                </c:pt>
                <c:pt idx="2">
                  <c:v>5.27</c:v>
                </c:pt>
                <c:pt idx="3">
                  <c:v>6.8949999999999996</c:v>
                </c:pt>
                <c:pt idx="4">
                  <c:v>8.51</c:v>
                </c:pt>
                <c:pt idx="5">
                  <c:v>9.2650000000000006</c:v>
                </c:pt>
                <c:pt idx="6">
                  <c:v>10.899999999999999</c:v>
                </c:pt>
                <c:pt idx="7">
                  <c:v>12.45</c:v>
                </c:pt>
                <c:pt idx="8">
                  <c:v>13.42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5F1-44EB-839A-C28328D7E4E3}"/>
            </c:ext>
          </c:extLst>
        </c:ser>
        <c:ser>
          <c:idx val="3"/>
          <c:order val="5"/>
          <c:tx>
            <c:v>R8A_M1313-A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C0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Scenario!$G$53:$G$61</c:f>
              <c:numCache>
                <c:formatCode>General</c:formatCode>
                <c:ptCount val="9"/>
                <c:pt idx="0">
                  <c:v>20</c:v>
                </c:pt>
                <c:pt idx="1">
                  <c:v>11</c:v>
                </c:pt>
                <c:pt idx="2">
                  <c:v>7.0000000000000009</c:v>
                </c:pt>
                <c:pt idx="3">
                  <c:v>4</c:v>
                </c:pt>
                <c:pt idx="4">
                  <c:v>3</c:v>
                </c:pt>
                <c:pt idx="5">
                  <c:v>1.5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Scenario!$F$53:$F$61</c:f>
              <c:numCache>
                <c:formatCode>General</c:formatCode>
                <c:ptCount val="9"/>
                <c:pt idx="0">
                  <c:v>1.61</c:v>
                </c:pt>
                <c:pt idx="1">
                  <c:v>4.3499999999999996</c:v>
                </c:pt>
                <c:pt idx="2">
                  <c:v>5.29</c:v>
                </c:pt>
                <c:pt idx="3">
                  <c:v>6.52</c:v>
                </c:pt>
                <c:pt idx="4">
                  <c:v>8.48</c:v>
                </c:pt>
                <c:pt idx="5">
                  <c:v>9.23</c:v>
                </c:pt>
                <c:pt idx="6">
                  <c:v>10.51</c:v>
                </c:pt>
                <c:pt idx="7">
                  <c:v>12.28</c:v>
                </c:pt>
                <c:pt idx="8">
                  <c:v>13.27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5F1-44EB-839A-C28328D7E4E3}"/>
            </c:ext>
          </c:extLst>
        </c:ser>
        <c:ser>
          <c:idx val="20"/>
          <c:order val="6"/>
          <c:tx>
            <c:v>R8A_M1313-A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C00000"/>
                </a:solidFill>
                <a:prstDash val="solid"/>
              </a:ln>
            </c:spPr>
          </c:marker>
          <c:xVal>
            <c:numRef>
              <c:f>Scenario!$G$60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Scenario!$F$60</c:f>
              <c:numCache>
                <c:formatCode>General</c:formatCode>
                <c:ptCount val="1"/>
                <c:pt idx="0">
                  <c:v>12.28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5F1-44EB-839A-C28328D7E4E3}"/>
            </c:ext>
          </c:extLst>
        </c:ser>
        <c:ser>
          <c:idx val="4"/>
          <c:order val="7"/>
          <c:tx>
            <c:v>R8A_M1313-B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Scenario!$G$64:$G$72</c:f>
              <c:numCache>
                <c:formatCode>General</c:formatCode>
                <c:ptCount val="9"/>
                <c:pt idx="0">
                  <c:v>19</c:v>
                </c:pt>
                <c:pt idx="1">
                  <c:v>12</c:v>
                </c:pt>
                <c:pt idx="2">
                  <c:v>7.0000000000000009</c:v>
                </c:pt>
                <c:pt idx="3">
                  <c:v>4</c:v>
                </c:pt>
                <c:pt idx="4">
                  <c:v>3.5000000000000004</c:v>
                </c:pt>
                <c:pt idx="5">
                  <c:v>3.1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Scenario!$F$64:$F$72</c:f>
              <c:numCache>
                <c:formatCode>General</c:formatCode>
                <c:ptCount val="9"/>
                <c:pt idx="0">
                  <c:v>2.33</c:v>
                </c:pt>
                <c:pt idx="1">
                  <c:v>4.03</c:v>
                </c:pt>
                <c:pt idx="2">
                  <c:v>5.07</c:v>
                </c:pt>
                <c:pt idx="3">
                  <c:v>6.59</c:v>
                </c:pt>
                <c:pt idx="4">
                  <c:v>7.75</c:v>
                </c:pt>
                <c:pt idx="5">
                  <c:v>8.75</c:v>
                </c:pt>
                <c:pt idx="6">
                  <c:v>10.78</c:v>
                </c:pt>
                <c:pt idx="7">
                  <c:v>12.37</c:v>
                </c:pt>
                <c:pt idx="8">
                  <c:v>13.3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5F1-44EB-839A-C28328D7E4E3}"/>
            </c:ext>
          </c:extLst>
        </c:ser>
        <c:ser>
          <c:idx val="21"/>
          <c:order val="8"/>
          <c:tx>
            <c:v>R8A_M1313-B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Scenario!$G$71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Scenario!$F$71</c:f>
              <c:numCache>
                <c:formatCode>General</c:formatCode>
                <c:ptCount val="1"/>
                <c:pt idx="0">
                  <c:v>12.37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5F1-44EB-839A-C28328D7E4E3}"/>
            </c:ext>
          </c:extLst>
        </c:ser>
        <c:ser>
          <c:idx val="5"/>
          <c:order val="9"/>
          <c:tx>
            <c:v>R8A_M1313-Mean</c:v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Scenario!$J$75:$J$83</c:f>
              <c:numCache>
                <c:formatCode>0.00</c:formatCode>
                <c:ptCount val="9"/>
                <c:pt idx="0">
                  <c:v>19.5</c:v>
                </c:pt>
                <c:pt idx="1">
                  <c:v>11.5</c:v>
                </c:pt>
                <c:pt idx="2">
                  <c:v>7.0000000000000009</c:v>
                </c:pt>
                <c:pt idx="3">
                  <c:v>4</c:v>
                </c:pt>
                <c:pt idx="4">
                  <c:v>3.25</c:v>
                </c:pt>
                <c:pt idx="5">
                  <c:v>2.2999999999999998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Scenario!$I$75:$I$83</c:f>
              <c:numCache>
                <c:formatCode>0.00</c:formatCode>
                <c:ptCount val="9"/>
                <c:pt idx="0">
                  <c:v>1.9700000000000002</c:v>
                </c:pt>
                <c:pt idx="1">
                  <c:v>4.1899999999999995</c:v>
                </c:pt>
                <c:pt idx="2">
                  <c:v>5.18</c:v>
                </c:pt>
                <c:pt idx="3">
                  <c:v>6.5549999999999997</c:v>
                </c:pt>
                <c:pt idx="4">
                  <c:v>8.1150000000000002</c:v>
                </c:pt>
                <c:pt idx="5">
                  <c:v>8.99</c:v>
                </c:pt>
                <c:pt idx="6">
                  <c:v>10.645</c:v>
                </c:pt>
                <c:pt idx="7">
                  <c:v>12.324999999999999</c:v>
                </c:pt>
                <c:pt idx="8">
                  <c:v>13.285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5F1-44EB-839A-C28328D7E4E3}"/>
            </c:ext>
          </c:extLst>
        </c:ser>
        <c:ser>
          <c:idx val="6"/>
          <c:order val="10"/>
          <c:tx>
            <c:v>R8B_M1313-A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8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Scenario!$G$100:$G$108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10</c:v>
                </c:pt>
                <c:pt idx="3">
                  <c:v>7.0000000000000009</c:v>
                </c:pt>
                <c:pt idx="4">
                  <c:v>3.5000000000000004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Scenario!$F$100:$F$108</c:f>
              <c:numCache>
                <c:formatCode>General</c:formatCode>
                <c:ptCount val="9"/>
                <c:pt idx="0">
                  <c:v>2.5099999999999998</c:v>
                </c:pt>
                <c:pt idx="1">
                  <c:v>4.29</c:v>
                </c:pt>
                <c:pt idx="2">
                  <c:v>5.66</c:v>
                </c:pt>
                <c:pt idx="3">
                  <c:v>6.85</c:v>
                </c:pt>
                <c:pt idx="4">
                  <c:v>8.25</c:v>
                </c:pt>
                <c:pt idx="5">
                  <c:v>9.61</c:v>
                </c:pt>
                <c:pt idx="6">
                  <c:v>10.67</c:v>
                </c:pt>
                <c:pt idx="7">
                  <c:v>12.38</c:v>
                </c:pt>
                <c:pt idx="8">
                  <c:v>13.25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5F1-44EB-839A-C28328D7E4E3}"/>
            </c:ext>
          </c:extLst>
        </c:ser>
        <c:ser>
          <c:idx val="22"/>
          <c:order val="11"/>
          <c:tx>
            <c:v>R8B_M1313-A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Scenario!$G$107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Scenario!$F$107</c:f>
              <c:numCache>
                <c:formatCode>General</c:formatCode>
                <c:ptCount val="1"/>
                <c:pt idx="0">
                  <c:v>12.38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5F1-44EB-839A-C28328D7E4E3}"/>
            </c:ext>
          </c:extLst>
        </c:ser>
        <c:ser>
          <c:idx val="7"/>
          <c:order val="12"/>
          <c:tx>
            <c:v>R8B_M1313-B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Scenario!$G$111:$G$119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5</c:v>
                </c:pt>
                <c:pt idx="4">
                  <c:v>3.5000000000000004</c:v>
                </c:pt>
                <c:pt idx="5">
                  <c:v>1.25</c:v>
                </c:pt>
                <c:pt idx="6">
                  <c:v>1.05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Scenario!$F$111:$F$119</c:f>
              <c:numCache>
                <c:formatCode>General</c:formatCode>
                <c:ptCount val="9"/>
                <c:pt idx="0">
                  <c:v>1.84</c:v>
                </c:pt>
                <c:pt idx="1">
                  <c:v>3.81</c:v>
                </c:pt>
                <c:pt idx="2">
                  <c:v>5.14</c:v>
                </c:pt>
                <c:pt idx="3">
                  <c:v>6.18</c:v>
                </c:pt>
                <c:pt idx="4">
                  <c:v>8.4600000000000009</c:v>
                </c:pt>
                <c:pt idx="5">
                  <c:v>8.5399999999999991</c:v>
                </c:pt>
                <c:pt idx="6">
                  <c:v>10.32</c:v>
                </c:pt>
                <c:pt idx="7">
                  <c:v>12.4</c:v>
                </c:pt>
                <c:pt idx="8">
                  <c:v>13.24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5F1-44EB-839A-C28328D7E4E3}"/>
            </c:ext>
          </c:extLst>
        </c:ser>
        <c:ser>
          <c:idx val="23"/>
          <c:order val="13"/>
          <c:tx>
            <c:v>R8B_M1313-B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92D050"/>
                </a:solidFill>
                <a:prstDash val="solid"/>
              </a:ln>
            </c:spPr>
          </c:marker>
          <c:xVal>
            <c:numRef>
              <c:f>Scenario!$G$118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Scenario!$F$118</c:f>
              <c:numCache>
                <c:formatCode>General</c:formatCode>
                <c:ptCount val="1"/>
                <c:pt idx="0">
                  <c:v>12.4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5F1-44EB-839A-C28328D7E4E3}"/>
            </c:ext>
          </c:extLst>
        </c:ser>
        <c:ser>
          <c:idx val="8"/>
          <c:order val="14"/>
          <c:tx>
            <c:v>R8B_M1313-Mean</c:v>
          </c:tx>
          <c:spPr>
            <a:ln w="127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Scenario!$J$122:$J$130</c:f>
              <c:numCache>
                <c:formatCode>0.00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8.5</c:v>
                </c:pt>
                <c:pt idx="3">
                  <c:v>6</c:v>
                </c:pt>
                <c:pt idx="4">
                  <c:v>3.5000000000000004</c:v>
                </c:pt>
                <c:pt idx="5">
                  <c:v>1.375</c:v>
                </c:pt>
                <c:pt idx="6">
                  <c:v>1.0249999999999999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Scenario!$I$122:$I$130</c:f>
              <c:numCache>
                <c:formatCode>0.00</c:formatCode>
                <c:ptCount val="9"/>
                <c:pt idx="0">
                  <c:v>2.1749999999999998</c:v>
                </c:pt>
                <c:pt idx="1">
                  <c:v>4.05</c:v>
                </c:pt>
                <c:pt idx="2">
                  <c:v>5.4</c:v>
                </c:pt>
                <c:pt idx="3">
                  <c:v>6.5149999999999997</c:v>
                </c:pt>
                <c:pt idx="4">
                  <c:v>8.3550000000000004</c:v>
                </c:pt>
                <c:pt idx="5">
                  <c:v>9.0749999999999993</c:v>
                </c:pt>
                <c:pt idx="6">
                  <c:v>10.495000000000001</c:v>
                </c:pt>
                <c:pt idx="7">
                  <c:v>12.39</c:v>
                </c:pt>
                <c:pt idx="8">
                  <c:v>13.245000000000001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5F1-44EB-839A-C28328D7E4E3}"/>
            </c:ext>
          </c:extLst>
        </c:ser>
        <c:ser>
          <c:idx val="30"/>
          <c:order val="30"/>
          <c:tx>
            <c:v>R8X Nat pH Line</c:v>
          </c:tx>
          <c:spPr>
            <a:ln w="15875">
              <a:solidFill>
                <a:schemeClr val="bg1">
                  <a:lumMod val="65000"/>
                </a:schemeClr>
              </a:solidFill>
              <a:headEnd type="triangle"/>
              <a:tailEnd type="none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-5</c:v>
              </c:pt>
              <c:pt idx="1">
                <c:v>0</c:v>
              </c:pt>
            </c:numLit>
          </c:xVal>
          <c:yVal>
            <c:numRef>
              <c:f>(Scenario!$I$33,Scenario!$I$33)</c:f>
              <c:numCache>
                <c:formatCode>0.00</c:formatCode>
                <c:ptCount val="2"/>
                <c:pt idx="0">
                  <c:v>9.2650000000000006</c:v>
                </c:pt>
                <c:pt idx="1">
                  <c:v>9.2650000000000006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5F1-44EB-839A-C28328D7E4E3}"/>
            </c:ext>
          </c:extLst>
        </c:ser>
        <c:ser>
          <c:idx val="31"/>
          <c:order val="31"/>
          <c:tx>
            <c:v>R8A Nat pH</c:v>
          </c:tx>
          <c:spPr>
            <a:ln w="15875">
              <a:solidFill>
                <a:srgbClr val="C00000"/>
              </a:solidFill>
              <a:headEnd type="triangle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-5</c:v>
              </c:pt>
              <c:pt idx="1">
                <c:v>0</c:v>
              </c:pt>
            </c:numLit>
          </c:xVal>
          <c:yVal>
            <c:numRef>
              <c:f>(Scenario!$I$82,Scenario!$I$82)</c:f>
              <c:numCache>
                <c:formatCode>0.00</c:formatCode>
                <c:ptCount val="2"/>
                <c:pt idx="0">
                  <c:v>12.324999999999999</c:v>
                </c:pt>
                <c:pt idx="1">
                  <c:v>12.324999999999999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5F1-44EB-839A-C28328D7E4E3}"/>
            </c:ext>
          </c:extLst>
        </c:ser>
        <c:ser>
          <c:idx val="32"/>
          <c:order val="32"/>
          <c:tx>
            <c:v>R8B Nat pH Line</c:v>
          </c:tx>
          <c:spPr>
            <a:ln w="15875">
              <a:solidFill>
                <a:srgbClr val="008000"/>
              </a:solidFill>
              <a:headEnd type="triangle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-5</c:v>
              </c:pt>
              <c:pt idx="1">
                <c:v>0</c:v>
              </c:pt>
            </c:numLit>
          </c:xVal>
          <c:yVal>
            <c:numRef>
              <c:f>(Scenario!$I$129,Scenario!$I$129)</c:f>
              <c:numCache>
                <c:formatCode>0.00</c:formatCode>
                <c:ptCount val="2"/>
                <c:pt idx="0">
                  <c:v>12.39</c:v>
                </c:pt>
                <c:pt idx="1">
                  <c:v>12.39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5F1-44EB-839A-C28328D7E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988512"/>
        <c:axId val="1933845968"/>
        <c:extLst>
          <c:ext xmlns:c15="http://schemas.microsoft.com/office/drawing/2012/chart" uri="{02D57815-91ED-43cb-92C2-25804820EDAC}">
            <c15:filteredScatterSeries>
              <c15:ser>
                <c:idx val="9"/>
                <c:order val="15"/>
                <c:tx>
                  <c:v>RMS-1_M1313-A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0000FF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Scenario!$G$147:$G$155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20</c:v>
                      </c:pt>
                      <c:pt idx="1">
                        <c:v>13</c:v>
                      </c:pt>
                      <c:pt idx="2">
                        <c:v>10</c:v>
                      </c:pt>
                      <c:pt idx="3">
                        <c:v>5</c:v>
                      </c:pt>
                      <c:pt idx="4">
                        <c:v>3</c:v>
                      </c:pt>
                      <c:pt idx="5">
                        <c:v>2</c:v>
                      </c:pt>
                      <c:pt idx="6">
                        <c:v>0.8</c:v>
                      </c:pt>
                      <c:pt idx="7">
                        <c:v>0</c:v>
                      </c:pt>
                      <c:pt idx="8">
                        <c:v>-1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Scenario!$F$147:$F$155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2.3199999999999998</c:v>
                      </c:pt>
                      <c:pt idx="1">
                        <c:v>4.21</c:v>
                      </c:pt>
                      <c:pt idx="2">
                        <c:v>5.83</c:v>
                      </c:pt>
                      <c:pt idx="3">
                        <c:v>6.84</c:v>
                      </c:pt>
                      <c:pt idx="4">
                        <c:v>7.95</c:v>
                      </c:pt>
                      <c:pt idx="5">
                        <c:v>9.1</c:v>
                      </c:pt>
                      <c:pt idx="6">
                        <c:v>10.57</c:v>
                      </c:pt>
                      <c:pt idx="7">
                        <c:v>12.21</c:v>
                      </c:pt>
                      <c:pt idx="8">
                        <c:v>13.37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F-A5F1-44EB-839A-C28328D7E4E3}"/>
                  </c:ext>
                </c:extLst>
              </c15:ser>
            </c15:filteredScatterSeries>
            <c15:filteredScatterSeries>
              <c15:ser>
                <c:idx val="24"/>
                <c:order val="16"/>
                <c:tx>
                  <c:v>RMS-1_M1313-A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rgbClr val="0000FF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Scenario!$G$154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Scenario!$F$154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12.21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5F1-44EB-839A-C28328D7E4E3}"/>
                  </c:ext>
                </c:extLst>
              </c15:ser>
            </c15:filteredScatterSeries>
            <c15:filteredScatterSeries>
              <c15:ser>
                <c:idx val="10"/>
                <c:order val="17"/>
                <c:tx>
                  <c:v>RMS-1_M1313-B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00B0F0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Scenario!$G$158:$G$166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20</c:v>
                      </c:pt>
                      <c:pt idx="1">
                        <c:v>13</c:v>
                      </c:pt>
                      <c:pt idx="2">
                        <c:v>7.0000000000000009</c:v>
                      </c:pt>
                      <c:pt idx="3">
                        <c:v>5.5</c:v>
                      </c:pt>
                      <c:pt idx="4">
                        <c:v>5</c:v>
                      </c:pt>
                      <c:pt idx="5">
                        <c:v>2</c:v>
                      </c:pt>
                      <c:pt idx="6">
                        <c:v>0.8</c:v>
                      </c:pt>
                      <c:pt idx="7">
                        <c:v>0</c:v>
                      </c:pt>
                      <c:pt idx="8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Scenario!$F$158:$F$166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2.0299999999999998</c:v>
                      </c:pt>
                      <c:pt idx="1">
                        <c:v>4.3499999999999996</c:v>
                      </c:pt>
                      <c:pt idx="2">
                        <c:v>5.78</c:v>
                      </c:pt>
                      <c:pt idx="3">
                        <c:v>6.7</c:v>
                      </c:pt>
                      <c:pt idx="4">
                        <c:v>8.1</c:v>
                      </c:pt>
                      <c:pt idx="5">
                        <c:v>9.2799999999999994</c:v>
                      </c:pt>
                      <c:pt idx="6">
                        <c:v>10.67</c:v>
                      </c:pt>
                      <c:pt idx="7">
                        <c:v>12.2</c:v>
                      </c:pt>
                      <c:pt idx="8">
                        <c:v>13.47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5F1-44EB-839A-C28328D7E4E3}"/>
                  </c:ext>
                </c:extLst>
              </c15:ser>
            </c15:filteredScatterSeries>
            <c15:filteredScatterSeries>
              <c15:ser>
                <c:idx val="25"/>
                <c:order val="18"/>
                <c:tx>
                  <c:v>RMS-1_M1313-B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rgbClr val="00B0F0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Scenario!$G$165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Scenario!$F$165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5F1-44EB-839A-C28328D7E4E3}"/>
                  </c:ext>
                </c:extLst>
              </c15:ser>
            </c15:filteredScatterSeries>
            <c15:filteredScatterSeries>
              <c15:ser>
                <c:idx val="11"/>
                <c:order val="19"/>
                <c:tx>
                  <c:v>RMS-1_M1313-Mean</c:v>
                </c:tx>
                <c:spPr>
                  <a:ln w="12700">
                    <a:solidFill>
                      <a:srgbClr val="0000FF"/>
                    </a:solidFill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Scenario!$J$169:$J$177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20</c:v>
                      </c:pt>
                      <c:pt idx="1">
                        <c:v>13</c:v>
                      </c:pt>
                      <c:pt idx="2">
                        <c:v>8.5</c:v>
                      </c:pt>
                      <c:pt idx="3">
                        <c:v>5.25</c:v>
                      </c:pt>
                      <c:pt idx="4">
                        <c:v>4</c:v>
                      </c:pt>
                      <c:pt idx="5">
                        <c:v>2</c:v>
                      </c:pt>
                      <c:pt idx="6">
                        <c:v>0.8</c:v>
                      </c:pt>
                      <c:pt idx="7">
                        <c:v>0</c:v>
                      </c:pt>
                      <c:pt idx="8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Scenario!$I$169:$I$177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2.1749999999999998</c:v>
                      </c:pt>
                      <c:pt idx="1">
                        <c:v>4.2799999999999994</c:v>
                      </c:pt>
                      <c:pt idx="2">
                        <c:v>5.8049999999999997</c:v>
                      </c:pt>
                      <c:pt idx="3">
                        <c:v>6.77</c:v>
                      </c:pt>
                      <c:pt idx="4">
                        <c:v>8.0250000000000004</c:v>
                      </c:pt>
                      <c:pt idx="5">
                        <c:v>9.19</c:v>
                      </c:pt>
                      <c:pt idx="6">
                        <c:v>10.620000000000001</c:v>
                      </c:pt>
                      <c:pt idx="7">
                        <c:v>12.205</c:v>
                      </c:pt>
                      <c:pt idx="8">
                        <c:v>13.42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5F1-44EB-839A-C28328D7E4E3}"/>
                  </c:ext>
                </c:extLst>
              </c15:ser>
            </c15:filteredScatterSeries>
            <c15:filteredScatterSeries>
              <c15:ser>
                <c:idx val="12"/>
                <c:order val="20"/>
                <c:tx>
                  <c:v>RMS-2_M1313-A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FF00FF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Scenario!$G$194:$G$203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</c:v>
                      </c:pt>
                      <c:pt idx="1">
                        <c:v>13</c:v>
                      </c:pt>
                      <c:pt idx="2">
                        <c:v>7.0000000000000009</c:v>
                      </c:pt>
                      <c:pt idx="3">
                        <c:v>4.5</c:v>
                      </c:pt>
                      <c:pt idx="4">
                        <c:v>3.8</c:v>
                      </c:pt>
                      <c:pt idx="5">
                        <c:v>3</c:v>
                      </c:pt>
                      <c:pt idx="6">
                        <c:v>2.5</c:v>
                      </c:pt>
                      <c:pt idx="7">
                        <c:v>1</c:v>
                      </c:pt>
                      <c:pt idx="8">
                        <c:v>0</c:v>
                      </c:pt>
                      <c:pt idx="9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Scenario!$F$194:$F$203</c15:sqref>
                        </c15:formulaRef>
                      </c:ext>
                    </c:extLst>
                    <c:numCache>
                      <c:formatCode>0.00</c:formatCode>
                      <c:ptCount val="10"/>
                      <c:pt idx="0">
                        <c:v>2.4900000000000002</c:v>
                      </c:pt>
                      <c:pt idx="1">
                        <c:v>3.98</c:v>
                      </c:pt>
                      <c:pt idx="2">
                        <c:v>5.09</c:v>
                      </c:pt>
                      <c:pt idx="3">
                        <c:v>6.76</c:v>
                      </c:pt>
                      <c:pt idx="4">
                        <c:v>7.4</c:v>
                      </c:pt>
                      <c:pt idx="5">
                        <c:v>9.4700000000000006</c:v>
                      </c:pt>
                      <c:pt idx="6">
                        <c:v>10.24</c:v>
                      </c:pt>
                      <c:pt idx="7">
                        <c:v>12.33</c:v>
                      </c:pt>
                      <c:pt idx="8">
                        <c:v>13</c:v>
                      </c:pt>
                      <c:pt idx="9">
                        <c:v>13.34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5F1-44EB-839A-C28328D7E4E3}"/>
                  </c:ext>
                </c:extLst>
              </c15:ser>
            </c15:filteredScatterSeries>
            <c15:filteredScatterSeries>
              <c15:ser>
                <c:idx val="26"/>
                <c:order val="21"/>
                <c:tx>
                  <c:v>RMS-2_M1313-A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rgbClr val="FF00FF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Scenario!$G$202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Scenario!$F$202</c15:sqref>
                        </c15:formulaRef>
                      </c:ext>
                    </c:extLst>
                    <c:numCache>
                      <c:formatCode>0.00</c:formatCode>
                      <c:ptCount val="1"/>
                      <c:pt idx="0">
                        <c:v>13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5F1-44EB-839A-C28328D7E4E3}"/>
                  </c:ext>
                </c:extLst>
              </c15:ser>
            </c15:filteredScatterSeries>
            <c15:filteredScatterSeries>
              <c15:ser>
                <c:idx val="13"/>
                <c:order val="22"/>
                <c:tx>
                  <c:v>RMS-2_M1313-B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FF99FF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Scenario!$G$206:$G$215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21</c:v>
                      </c:pt>
                      <c:pt idx="1">
                        <c:v>13</c:v>
                      </c:pt>
                      <c:pt idx="2">
                        <c:v>7.0000000000000009</c:v>
                      </c:pt>
                      <c:pt idx="3">
                        <c:v>5</c:v>
                      </c:pt>
                      <c:pt idx="4">
                        <c:v>3.6999999999999997</c:v>
                      </c:pt>
                      <c:pt idx="5">
                        <c:v>3</c:v>
                      </c:pt>
                      <c:pt idx="6">
                        <c:v>2.5</c:v>
                      </c:pt>
                      <c:pt idx="7">
                        <c:v>1</c:v>
                      </c:pt>
                      <c:pt idx="8">
                        <c:v>0</c:v>
                      </c:pt>
                      <c:pt idx="9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Scenario!$F$206:$F$215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1.85</c:v>
                      </c:pt>
                      <c:pt idx="1">
                        <c:v>4.1500000000000004</c:v>
                      </c:pt>
                      <c:pt idx="2" formatCode="0.00">
                        <c:v>5.3</c:v>
                      </c:pt>
                      <c:pt idx="3">
                        <c:v>7.49</c:v>
                      </c:pt>
                      <c:pt idx="4">
                        <c:v>8.34</c:v>
                      </c:pt>
                      <c:pt idx="5">
                        <c:v>9.16</c:v>
                      </c:pt>
                      <c:pt idx="6">
                        <c:v>10.25</c:v>
                      </c:pt>
                      <c:pt idx="7">
                        <c:v>12.31</c:v>
                      </c:pt>
                      <c:pt idx="8">
                        <c:v>12.83</c:v>
                      </c:pt>
                      <c:pt idx="9">
                        <c:v>13.34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5F1-44EB-839A-C28328D7E4E3}"/>
                  </c:ext>
                </c:extLst>
              </c15:ser>
            </c15:filteredScatterSeries>
            <c15:filteredScatterSeries>
              <c15:ser>
                <c:idx val="27"/>
                <c:order val="23"/>
                <c:tx>
                  <c:v>RMS-2_M1313-B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rgbClr val="FF99FF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Scenario!$G$214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Scenario!$F$214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12.83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A5F1-44EB-839A-C28328D7E4E3}"/>
                  </c:ext>
                </c:extLst>
              </c15:ser>
            </c15:filteredScatterSeries>
            <c15:filteredScatterSeries>
              <c15:ser>
                <c:idx val="14"/>
                <c:order val="24"/>
                <c:tx>
                  <c:v>RMS-2_M1313-Mean</c:v>
                </c:tx>
                <c:spPr>
                  <a:ln w="12700">
                    <a:solidFill>
                      <a:srgbClr val="FF00FF"/>
                    </a:solidFill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Scenario!$J$218:$J$228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>
                        <c:v>20.5</c:v>
                      </c:pt>
                      <c:pt idx="1">
                        <c:v>13</c:v>
                      </c:pt>
                      <c:pt idx="2">
                        <c:v>7.0000000000000009</c:v>
                      </c:pt>
                      <c:pt idx="3">
                        <c:v>4.5</c:v>
                      </c:pt>
                      <c:pt idx="4">
                        <c:v>4.4000000000000004</c:v>
                      </c:pt>
                      <c:pt idx="5">
                        <c:v>3.6999999999999997</c:v>
                      </c:pt>
                      <c:pt idx="6">
                        <c:v>3</c:v>
                      </c:pt>
                      <c:pt idx="7">
                        <c:v>2.5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Scenario!$I$218:$I$228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>
                        <c:v>2.17</c:v>
                      </c:pt>
                      <c:pt idx="1">
                        <c:v>4.0650000000000004</c:v>
                      </c:pt>
                      <c:pt idx="2">
                        <c:v>5.1950000000000003</c:v>
                      </c:pt>
                      <c:pt idx="3">
                        <c:v>6.76</c:v>
                      </c:pt>
                      <c:pt idx="4">
                        <c:v>7.4450000000000003</c:v>
                      </c:pt>
                      <c:pt idx="5">
                        <c:v>8.34</c:v>
                      </c:pt>
                      <c:pt idx="6">
                        <c:v>9.3150000000000013</c:v>
                      </c:pt>
                      <c:pt idx="7">
                        <c:v>10.245000000000001</c:v>
                      </c:pt>
                      <c:pt idx="8">
                        <c:v>12.32</c:v>
                      </c:pt>
                      <c:pt idx="9">
                        <c:v>12.914999999999999</c:v>
                      </c:pt>
                      <c:pt idx="10">
                        <c:v>13.34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5F1-44EB-839A-C28328D7E4E3}"/>
                  </c:ext>
                </c:extLst>
              </c15:ser>
            </c15:filteredScatterSeries>
            <c15:filteredScatterSeries>
              <c15:ser>
                <c:idx val="15"/>
                <c:order val="25"/>
                <c:tx>
                  <c:v>RMS-3_M1313-A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FF6600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Scenario!$G$243:$G$252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22</c:v>
                      </c:pt>
                      <c:pt idx="1">
                        <c:v>17</c:v>
                      </c:pt>
                      <c:pt idx="2">
                        <c:v>10</c:v>
                      </c:pt>
                      <c:pt idx="3">
                        <c:v>7.0000000000000009</c:v>
                      </c:pt>
                      <c:pt idx="4">
                        <c:v>5</c:v>
                      </c:pt>
                      <c:pt idx="5">
                        <c:v>3</c:v>
                      </c:pt>
                      <c:pt idx="6">
                        <c:v>1</c:v>
                      </c:pt>
                      <c:pt idx="7">
                        <c:v>0.3</c:v>
                      </c:pt>
                      <c:pt idx="8">
                        <c:v>0</c:v>
                      </c:pt>
                      <c:pt idx="9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Scenario!$F$243:$F$252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1.9</c:v>
                      </c:pt>
                      <c:pt idx="1">
                        <c:v>3.97</c:v>
                      </c:pt>
                      <c:pt idx="2">
                        <c:v>5.78</c:v>
                      </c:pt>
                      <c:pt idx="3">
                        <c:v>7.35</c:v>
                      </c:pt>
                      <c:pt idx="4">
                        <c:v>7.52</c:v>
                      </c:pt>
                      <c:pt idx="5">
                        <c:v>9.25</c:v>
                      </c:pt>
                      <c:pt idx="6">
                        <c:v>10.59</c:v>
                      </c:pt>
                      <c:pt idx="7">
                        <c:v>11.47</c:v>
                      </c:pt>
                      <c:pt idx="8">
                        <c:v>12.98</c:v>
                      </c:pt>
                      <c:pt idx="9">
                        <c:v>13.38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5F1-44EB-839A-C28328D7E4E3}"/>
                  </c:ext>
                </c:extLst>
              </c15:ser>
            </c15:filteredScatterSeries>
            <c15:filteredScatterSeries>
              <c15:ser>
                <c:idx val="28"/>
                <c:order val="26"/>
                <c:tx>
                  <c:v>RMS-3_M1313-A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rgbClr val="FF6600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Scenario!$G$251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Scenario!$F$251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5F1-44EB-839A-C28328D7E4E3}"/>
                  </c:ext>
                </c:extLst>
              </c15:ser>
            </c15:filteredScatterSeries>
            <c15:filteredScatterSeries>
              <c15:ser>
                <c:idx val="16"/>
                <c:order val="27"/>
                <c:tx>
                  <c:v>RMS-3_M1313-B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FFC000"/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Scenario!$G$255:$G$264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22</c:v>
                      </c:pt>
                      <c:pt idx="1">
                        <c:v>17</c:v>
                      </c:pt>
                      <c:pt idx="2">
                        <c:v>10</c:v>
                      </c:pt>
                      <c:pt idx="3">
                        <c:v>7.0000000000000009</c:v>
                      </c:pt>
                      <c:pt idx="4">
                        <c:v>5</c:v>
                      </c:pt>
                      <c:pt idx="5">
                        <c:v>3</c:v>
                      </c:pt>
                      <c:pt idx="6">
                        <c:v>1</c:v>
                      </c:pt>
                      <c:pt idx="7">
                        <c:v>0.2</c:v>
                      </c:pt>
                      <c:pt idx="8">
                        <c:v>0</c:v>
                      </c:pt>
                      <c:pt idx="9">
                        <c:v>-0.5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Scenario!$F$255:$F$264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1.77</c:v>
                      </c:pt>
                      <c:pt idx="1">
                        <c:v>3.43</c:v>
                      </c:pt>
                      <c:pt idx="2">
                        <c:v>5.13</c:v>
                      </c:pt>
                      <c:pt idx="3">
                        <c:v>6.86</c:v>
                      </c:pt>
                      <c:pt idx="4">
                        <c:v>8.3000000000000007</c:v>
                      </c:pt>
                      <c:pt idx="5">
                        <c:v>9.2200000000000006</c:v>
                      </c:pt>
                      <c:pt idx="6">
                        <c:v>10.82</c:v>
                      </c:pt>
                      <c:pt idx="7">
                        <c:v>11.93</c:v>
                      </c:pt>
                      <c:pt idx="8">
                        <c:v>12.68</c:v>
                      </c:pt>
                      <c:pt idx="9">
                        <c:v>13.17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A5F1-44EB-839A-C28328D7E4E3}"/>
                  </c:ext>
                </c:extLst>
              </c15:ser>
            </c15:filteredScatterSeries>
            <c15:filteredScatterSeries>
              <c15:ser>
                <c:idx val="29"/>
                <c:order val="28"/>
                <c:tx>
                  <c:v>RMS-3_M1313-B Nat pH</c:v>
                </c:tx>
                <c:spPr>
                  <a:ln w="19050">
                    <a:noFill/>
                  </a:ln>
                </c:spPr>
                <c:marker>
                  <c:symbol val="circle"/>
                  <c:size val="14"/>
                  <c:spPr>
                    <a:noFill/>
                    <a:ln>
                      <a:solidFill>
                        <a:srgbClr val="FFC000"/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Scenario!$G$263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Scenario!$F$263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12.68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A5F1-44EB-839A-C28328D7E4E3}"/>
                  </c:ext>
                </c:extLst>
              </c15:ser>
            </c15:filteredScatterSeries>
            <c15:filteredScatterSeries>
              <c15:ser>
                <c:idx val="17"/>
                <c:order val="29"/>
                <c:tx>
                  <c:v>RMS-3_M1313-Mean</c:v>
                </c:tx>
                <c:spPr>
                  <a:ln w="12700">
                    <a:solidFill>
                      <a:srgbClr val="FF6600"/>
                    </a:solidFill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Scenario!$J$267:$J$276</c15:sqref>
                        </c15:formulaRef>
                      </c:ext>
                    </c:extLst>
                    <c:numCache>
                      <c:formatCode>0.00</c:formatCode>
                      <c:ptCount val="10"/>
                      <c:pt idx="0">
                        <c:v>22</c:v>
                      </c:pt>
                      <c:pt idx="1">
                        <c:v>17</c:v>
                      </c:pt>
                      <c:pt idx="2">
                        <c:v>10</c:v>
                      </c:pt>
                      <c:pt idx="3">
                        <c:v>7.0000000000000009</c:v>
                      </c:pt>
                      <c:pt idx="4">
                        <c:v>5</c:v>
                      </c:pt>
                      <c:pt idx="5">
                        <c:v>3</c:v>
                      </c:pt>
                      <c:pt idx="6">
                        <c:v>1</c:v>
                      </c:pt>
                      <c:pt idx="7">
                        <c:v>0.25</c:v>
                      </c:pt>
                      <c:pt idx="8">
                        <c:v>0</c:v>
                      </c:pt>
                      <c:pt idx="9">
                        <c:v>-0.75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Scenario!$I$267:$I$276</c15:sqref>
                        </c15:formulaRef>
                      </c:ext>
                    </c:extLst>
                    <c:numCache>
                      <c:formatCode>0.00</c:formatCode>
                      <c:ptCount val="10"/>
                      <c:pt idx="0">
                        <c:v>1.835</c:v>
                      </c:pt>
                      <c:pt idx="1">
                        <c:v>3.7</c:v>
                      </c:pt>
                      <c:pt idx="2">
                        <c:v>5.4550000000000001</c:v>
                      </c:pt>
                      <c:pt idx="3">
                        <c:v>7.1050000000000004</c:v>
                      </c:pt>
                      <c:pt idx="4">
                        <c:v>7.91</c:v>
                      </c:pt>
                      <c:pt idx="5">
                        <c:v>9.2349999999999994</c:v>
                      </c:pt>
                      <c:pt idx="6">
                        <c:v>10.705</c:v>
                      </c:pt>
                      <c:pt idx="7">
                        <c:v>11.7</c:v>
                      </c:pt>
                      <c:pt idx="8">
                        <c:v>12.83</c:v>
                      </c:pt>
                      <c:pt idx="9">
                        <c:v>13.275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A5F1-44EB-839A-C28328D7E4E3}"/>
                  </c:ext>
                </c:extLst>
              </c15:ser>
            </c15:filteredScatterSeries>
            <c15:filteredScatterSeries>
              <c15:ser>
                <c:idx val="33"/>
                <c:order val="33"/>
                <c:tx>
                  <c:v>RMS-1 Nat pH Line</c:v>
                </c:tx>
                <c:spPr>
                  <a:ln w="15875">
                    <a:solidFill>
                      <a:srgbClr val="0000FF"/>
                    </a:solidFill>
                    <a:headEnd type="triangle"/>
                  </a:ln>
                </c:spPr>
                <c:marker>
                  <c:symbol val="none"/>
                </c:marker>
                <c:xVal>
                  <c:numLit>
                    <c:formatCode>General</c:formatCode>
                    <c:ptCount val="2"/>
                    <c:pt idx="0">
                      <c:v>-5</c:v>
                    </c:pt>
                    <c:pt idx="1">
                      <c:v>0</c:v>
                    </c:pt>
                  </c:numLit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(Scenario!$I$176,Scenario!$I$176)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12.205</c:v>
                      </c:pt>
                      <c:pt idx="1">
                        <c:v>12.205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A5F1-44EB-839A-C28328D7E4E3}"/>
                  </c:ext>
                </c:extLst>
              </c15:ser>
            </c15:filteredScatterSeries>
            <c15:filteredScatterSeries>
              <c15:ser>
                <c:idx val="34"/>
                <c:order val="34"/>
                <c:tx>
                  <c:v>RMS-2 Nat pH Line</c:v>
                </c:tx>
                <c:spPr>
                  <a:ln w="15875">
                    <a:solidFill>
                      <a:srgbClr val="FF00FF"/>
                    </a:solidFill>
                    <a:headEnd type="triangle"/>
                  </a:ln>
                </c:spPr>
                <c:marker>
                  <c:symbol val="none"/>
                </c:marker>
                <c:xVal>
                  <c:numLit>
                    <c:formatCode>General</c:formatCode>
                    <c:ptCount val="2"/>
                    <c:pt idx="0">
                      <c:v>-5</c:v>
                    </c:pt>
                    <c:pt idx="1">
                      <c:v>0</c:v>
                    </c:pt>
                  </c:numLit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(Scenario!$I$227,Scenario!$I$227)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12.914999999999999</c:v>
                      </c:pt>
                      <c:pt idx="1">
                        <c:v>12.914999999999999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A5F1-44EB-839A-C28328D7E4E3}"/>
                  </c:ext>
                </c:extLst>
              </c15:ser>
            </c15:filteredScatterSeries>
            <c15:filteredScatterSeries>
              <c15:ser>
                <c:idx val="35"/>
                <c:order val="35"/>
                <c:tx>
                  <c:v>RMS-3 Nat pH Line</c:v>
                </c:tx>
                <c:spPr>
                  <a:ln w="15875">
                    <a:solidFill>
                      <a:srgbClr val="FF6600"/>
                    </a:solidFill>
                    <a:headEnd type="triangle"/>
                  </a:ln>
                </c:spPr>
                <c:marker>
                  <c:symbol val="none"/>
                </c:marker>
                <c:xVal>
                  <c:numLit>
                    <c:formatCode>General</c:formatCode>
                    <c:ptCount val="2"/>
                    <c:pt idx="0">
                      <c:v>-5</c:v>
                    </c:pt>
                    <c:pt idx="1">
                      <c:v>0</c:v>
                    </c:pt>
                  </c:numLit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(Scenario!$I$275,Scenario!$I$275)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12.83</c:v>
                      </c:pt>
                      <c:pt idx="1">
                        <c:v>12.83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A5F1-44EB-839A-C28328D7E4E3}"/>
                  </c:ext>
                </c:extLst>
              </c15:ser>
            </c15:filteredScatterSeries>
          </c:ext>
        </c:extLst>
      </c:scatterChart>
      <c:valAx>
        <c:axId val="1932988512"/>
        <c:scaling>
          <c:orientation val="minMax"/>
          <c:min val="-5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US" sz="1200" b="1"/>
                  <a:t>ANC</a:t>
                </a:r>
                <a:r>
                  <a:rPr lang="en-US" sz="1200" b="1" baseline="0"/>
                  <a:t> (mol/kg-dry)</a:t>
                </a:r>
                <a:endParaRPr lang="en-US" sz="1200" b="1"/>
              </a:p>
            </c:rich>
          </c:tx>
          <c:overlay val="0"/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 b="0" i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933845968"/>
        <c:crossesAt val="0"/>
        <c:crossBetween val="midCat"/>
      </c:valAx>
      <c:valAx>
        <c:axId val="1933845968"/>
        <c:scaling>
          <c:orientation val="minMax"/>
          <c:max val="14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US" sz="1200" b="1"/>
                  <a:t>Eluate pH</a:t>
                </a:r>
              </a:p>
            </c:rich>
          </c:tx>
          <c:layout>
            <c:manualLayout>
              <c:xMode val="edge"/>
              <c:yMode val="edge"/>
              <c:x val="3.1073446327683617E-2"/>
              <c:y val="0.32513133858267718"/>
            </c:manualLayout>
          </c:layout>
          <c:overlay val="0"/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 b="0" i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932988512"/>
        <c:crossesAt val="-5"/>
        <c:crossBetween val="midCat"/>
        <c:majorUnit val="2"/>
        <c:minorUnit val="0.5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>
      <a:noFill/>
      <a:prstDash val="solid"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29080475110099"/>
          <c:y val="4.6549921259842517E-2"/>
          <c:w val="0.7646725832999689"/>
          <c:h val="0.75106299212598426"/>
        </c:manualLayout>
      </c:layout>
      <c:scatterChart>
        <c:scatterStyle val="lineMarker"/>
        <c:varyColors val="0"/>
        <c:ser>
          <c:idx val="0"/>
          <c:order val="0"/>
          <c:tx>
            <c:v>R8X_M1313-A</c:v>
          </c:tx>
          <c:spPr>
            <a:ln w="12700">
              <a:noFill/>
              <a:prstDash val="solid"/>
            </a:ln>
          </c:spPr>
          <c:marker>
            <c:symbol val="circle"/>
            <c:size val="7"/>
            <c:spPr>
              <a:solidFill>
                <a:schemeClr val="bg1">
                  <a:lumMod val="65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Scenario!$F$8:$F$15</c:f>
              <c:numCache>
                <c:formatCode>General</c:formatCode>
                <c:ptCount val="8"/>
                <c:pt idx="0">
                  <c:v>0.85</c:v>
                </c:pt>
                <c:pt idx="1">
                  <c:v>4.4800000000000004</c:v>
                </c:pt>
                <c:pt idx="2">
                  <c:v>5.28</c:v>
                </c:pt>
                <c:pt idx="3">
                  <c:v>6.94</c:v>
                </c:pt>
                <c:pt idx="4">
                  <c:v>8.91</c:v>
                </c:pt>
                <c:pt idx="5">
                  <c:v>11.03</c:v>
                </c:pt>
                <c:pt idx="6">
                  <c:v>12.44</c:v>
                </c:pt>
                <c:pt idx="7">
                  <c:v>13.6</c:v>
                </c:pt>
              </c:numCache>
            </c:numRef>
          </c:xVal>
          <c:yVal>
            <c:numRef>
              <c:f>Scenario!$G$8:$G$15</c:f>
              <c:numCache>
                <c:formatCode>General</c:formatCode>
                <c:ptCount val="8"/>
                <c:pt idx="0">
                  <c:v>19</c:v>
                </c:pt>
                <c:pt idx="1">
                  <c:v>9</c:v>
                </c:pt>
                <c:pt idx="2">
                  <c:v>2</c:v>
                </c:pt>
                <c:pt idx="3">
                  <c:v>0.15</c:v>
                </c:pt>
                <c:pt idx="4">
                  <c:v>0</c:v>
                </c:pt>
                <c:pt idx="5">
                  <c:v>-2.9999999999999995E-2</c:v>
                </c:pt>
                <c:pt idx="6">
                  <c:v>-0.2</c:v>
                </c:pt>
                <c:pt idx="7">
                  <c:v>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FE-483E-BEC8-7ECFD88A13EF}"/>
            </c:ext>
          </c:extLst>
        </c:ser>
        <c:ser>
          <c:idx val="18"/>
          <c:order val="1"/>
          <c:tx>
            <c:v>R8X_M1313-A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marker>
          <c:xVal>
            <c:numRef>
              <c:f>Scenario!$F$12</c:f>
              <c:numCache>
                <c:formatCode>General</c:formatCode>
                <c:ptCount val="1"/>
                <c:pt idx="0">
                  <c:v>8.91</c:v>
                </c:pt>
              </c:numCache>
            </c:numRef>
          </c:xVal>
          <c:yVal>
            <c:numRef>
              <c:f>Scenario!$G$12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FE-483E-BEC8-7ECFD88A13EF}"/>
            </c:ext>
          </c:extLst>
        </c:ser>
        <c:ser>
          <c:idx val="1"/>
          <c:order val="2"/>
          <c:tx>
            <c:v>R8X_M1313-B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Scenario!$F$18:$F$25</c:f>
              <c:numCache>
                <c:formatCode>General</c:formatCode>
                <c:ptCount val="8"/>
                <c:pt idx="0">
                  <c:v>4.49</c:v>
                </c:pt>
                <c:pt idx="1">
                  <c:v>5.26</c:v>
                </c:pt>
                <c:pt idx="2">
                  <c:v>6.85</c:v>
                </c:pt>
                <c:pt idx="3">
                  <c:v>8.51</c:v>
                </c:pt>
                <c:pt idx="4">
                  <c:v>9.6199999999999992</c:v>
                </c:pt>
                <c:pt idx="5">
                  <c:v>10.77</c:v>
                </c:pt>
                <c:pt idx="6">
                  <c:v>12.46</c:v>
                </c:pt>
                <c:pt idx="7">
                  <c:v>13.24</c:v>
                </c:pt>
              </c:numCache>
            </c:numRef>
          </c:xVal>
          <c:yVal>
            <c:numRef>
              <c:f>Scenario!$G$18:$G$25</c:f>
              <c:numCache>
                <c:formatCode>General</c:formatCode>
                <c:ptCount val="8"/>
                <c:pt idx="0">
                  <c:v>9</c:v>
                </c:pt>
                <c:pt idx="1">
                  <c:v>2</c:v>
                </c:pt>
                <c:pt idx="2">
                  <c:v>0.15</c:v>
                </c:pt>
                <c:pt idx="3">
                  <c:v>0.01</c:v>
                </c:pt>
                <c:pt idx="4">
                  <c:v>0</c:v>
                </c:pt>
                <c:pt idx="5">
                  <c:v>-2.9999999999999995E-2</c:v>
                </c:pt>
                <c:pt idx="6">
                  <c:v>-0.2</c:v>
                </c:pt>
                <c:pt idx="7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FE-483E-BEC8-7ECFD88A13EF}"/>
            </c:ext>
          </c:extLst>
        </c:ser>
        <c:ser>
          <c:idx val="19"/>
          <c:order val="3"/>
          <c:tx>
            <c:v>R8A_M1313-B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chemeClr val="bg1">
                    <a:lumMod val="85000"/>
                  </a:schemeClr>
                </a:solidFill>
              </a:ln>
            </c:spPr>
          </c:marker>
          <c:xVal>
            <c:numRef>
              <c:f>Scenario!$F$22</c:f>
              <c:numCache>
                <c:formatCode>General</c:formatCode>
                <c:ptCount val="1"/>
                <c:pt idx="0">
                  <c:v>9.6199999999999992</c:v>
                </c:pt>
              </c:numCache>
            </c:numRef>
          </c:xVal>
          <c:yVal>
            <c:numRef>
              <c:f>Scenario!$G$22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FFE-483E-BEC8-7ECFD88A13EF}"/>
            </c:ext>
          </c:extLst>
        </c:ser>
        <c:ser>
          <c:idx val="2"/>
          <c:order val="4"/>
          <c:tx>
            <c:v>R8X_M1313-Mean</c:v>
          </c:tx>
          <c:spPr>
            <a:ln w="1905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9FFE-483E-BEC8-7ECFD88A13EF}"/>
              </c:ext>
            </c:extLst>
          </c:dPt>
          <c:xVal>
            <c:numRef>
              <c:f>Scenario!$I$28:$I$36</c:f>
              <c:numCache>
                <c:formatCode>0.00</c:formatCode>
                <c:ptCount val="9"/>
                <c:pt idx="0">
                  <c:v>0.85</c:v>
                </c:pt>
                <c:pt idx="1">
                  <c:v>4.4850000000000003</c:v>
                </c:pt>
                <c:pt idx="2">
                  <c:v>5.27</c:v>
                </c:pt>
                <c:pt idx="3">
                  <c:v>6.8949999999999996</c:v>
                </c:pt>
                <c:pt idx="4">
                  <c:v>8.51</c:v>
                </c:pt>
                <c:pt idx="5">
                  <c:v>9.2650000000000006</c:v>
                </c:pt>
                <c:pt idx="6">
                  <c:v>10.899999999999999</c:v>
                </c:pt>
                <c:pt idx="7">
                  <c:v>12.45</c:v>
                </c:pt>
                <c:pt idx="8">
                  <c:v>13.42</c:v>
                </c:pt>
              </c:numCache>
            </c:numRef>
          </c:xVal>
          <c:yVal>
            <c:numRef>
              <c:f>Scenario!$J$28:$J$36</c:f>
              <c:numCache>
                <c:formatCode>0.00</c:formatCode>
                <c:ptCount val="9"/>
                <c:pt idx="0">
                  <c:v>19</c:v>
                </c:pt>
                <c:pt idx="1">
                  <c:v>9</c:v>
                </c:pt>
                <c:pt idx="2">
                  <c:v>2</c:v>
                </c:pt>
                <c:pt idx="3">
                  <c:v>0.15</c:v>
                </c:pt>
                <c:pt idx="4">
                  <c:v>0.01</c:v>
                </c:pt>
                <c:pt idx="5" formatCode="0.0">
                  <c:v>0</c:v>
                </c:pt>
                <c:pt idx="6" formatCode="0.0">
                  <c:v>-2.9999999999999995E-2</c:v>
                </c:pt>
                <c:pt idx="7" formatCode="0.0">
                  <c:v>-0.2</c:v>
                </c:pt>
                <c:pt idx="8" formatCode="0.0">
                  <c:v>-1.5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FFE-483E-BEC8-7ECFD88A13EF}"/>
            </c:ext>
          </c:extLst>
        </c:ser>
        <c:ser>
          <c:idx val="3"/>
          <c:order val="5"/>
          <c:tx>
            <c:v>R8A_M1313-A</c:v>
          </c:tx>
          <c:spPr>
            <a:ln w="12700">
              <a:noFill/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Scenario!$F$53:$F$61</c:f>
              <c:numCache>
                <c:formatCode>General</c:formatCode>
                <c:ptCount val="9"/>
                <c:pt idx="0">
                  <c:v>1.61</c:v>
                </c:pt>
                <c:pt idx="1">
                  <c:v>4.3499999999999996</c:v>
                </c:pt>
                <c:pt idx="2">
                  <c:v>5.29</c:v>
                </c:pt>
                <c:pt idx="3">
                  <c:v>6.52</c:v>
                </c:pt>
                <c:pt idx="4">
                  <c:v>8.48</c:v>
                </c:pt>
                <c:pt idx="5">
                  <c:v>9.23</c:v>
                </c:pt>
                <c:pt idx="6">
                  <c:v>10.51</c:v>
                </c:pt>
                <c:pt idx="7">
                  <c:v>12.28</c:v>
                </c:pt>
                <c:pt idx="8">
                  <c:v>13.27</c:v>
                </c:pt>
              </c:numCache>
            </c:numRef>
          </c:xVal>
          <c:yVal>
            <c:numRef>
              <c:f>Scenario!$G$53:$G$61</c:f>
              <c:numCache>
                <c:formatCode>General</c:formatCode>
                <c:ptCount val="9"/>
                <c:pt idx="0">
                  <c:v>20</c:v>
                </c:pt>
                <c:pt idx="1">
                  <c:v>11</c:v>
                </c:pt>
                <c:pt idx="2">
                  <c:v>7.0000000000000009</c:v>
                </c:pt>
                <c:pt idx="3">
                  <c:v>4</c:v>
                </c:pt>
                <c:pt idx="4">
                  <c:v>3</c:v>
                </c:pt>
                <c:pt idx="5">
                  <c:v>1.5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FFE-483E-BEC8-7ECFD88A13EF}"/>
            </c:ext>
          </c:extLst>
        </c:ser>
        <c:ser>
          <c:idx val="20"/>
          <c:order val="6"/>
          <c:tx>
            <c:v>R8A_M1313-A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C00000"/>
                </a:solidFill>
              </a:ln>
            </c:spPr>
          </c:marker>
          <c:xVal>
            <c:numRef>
              <c:f>Scenario!$F$60</c:f>
              <c:numCache>
                <c:formatCode>General</c:formatCode>
                <c:ptCount val="1"/>
                <c:pt idx="0">
                  <c:v>12.28</c:v>
                </c:pt>
              </c:numCache>
            </c:numRef>
          </c:xVal>
          <c:yVal>
            <c:numRef>
              <c:f>Scenario!$G$60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FFE-483E-BEC8-7ECFD88A13EF}"/>
            </c:ext>
          </c:extLst>
        </c:ser>
        <c:ser>
          <c:idx val="4"/>
          <c:order val="7"/>
          <c:tx>
            <c:v>R8A_M1313-B</c:v>
          </c:tx>
          <c:spPr>
            <a:ln w="12700">
              <a:noFill/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Scenario!$F$64:$F$72</c:f>
              <c:numCache>
                <c:formatCode>General</c:formatCode>
                <c:ptCount val="9"/>
                <c:pt idx="0">
                  <c:v>2.33</c:v>
                </c:pt>
                <c:pt idx="1">
                  <c:v>4.03</c:v>
                </c:pt>
                <c:pt idx="2">
                  <c:v>5.07</c:v>
                </c:pt>
                <c:pt idx="3">
                  <c:v>6.59</c:v>
                </c:pt>
                <c:pt idx="4">
                  <c:v>7.75</c:v>
                </c:pt>
                <c:pt idx="5">
                  <c:v>8.75</c:v>
                </c:pt>
                <c:pt idx="6">
                  <c:v>10.78</c:v>
                </c:pt>
                <c:pt idx="7">
                  <c:v>12.37</c:v>
                </c:pt>
                <c:pt idx="8">
                  <c:v>13.3</c:v>
                </c:pt>
              </c:numCache>
            </c:numRef>
          </c:xVal>
          <c:yVal>
            <c:numRef>
              <c:f>Scenario!$G$64:$G$72</c:f>
              <c:numCache>
                <c:formatCode>General</c:formatCode>
                <c:ptCount val="9"/>
                <c:pt idx="0">
                  <c:v>19</c:v>
                </c:pt>
                <c:pt idx="1">
                  <c:v>12</c:v>
                </c:pt>
                <c:pt idx="2">
                  <c:v>7.0000000000000009</c:v>
                </c:pt>
                <c:pt idx="3">
                  <c:v>4</c:v>
                </c:pt>
                <c:pt idx="4">
                  <c:v>3.5000000000000004</c:v>
                </c:pt>
                <c:pt idx="5">
                  <c:v>3.1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FFE-483E-BEC8-7ECFD88A13EF}"/>
            </c:ext>
          </c:extLst>
        </c:ser>
        <c:ser>
          <c:idx val="21"/>
          <c:order val="8"/>
          <c:tx>
            <c:v>R8A_M1313-B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Scenario!$F$71</c:f>
              <c:numCache>
                <c:formatCode>General</c:formatCode>
                <c:ptCount val="1"/>
                <c:pt idx="0">
                  <c:v>12.37</c:v>
                </c:pt>
              </c:numCache>
            </c:numRef>
          </c:xVal>
          <c:yVal>
            <c:numRef>
              <c:f>Scenario!$G$71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FFE-483E-BEC8-7ECFD88A13EF}"/>
            </c:ext>
          </c:extLst>
        </c:ser>
        <c:ser>
          <c:idx val="5"/>
          <c:order val="9"/>
          <c:tx>
            <c:v>R8A_M1313-Mean</c:v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Scenario!$I$75:$I$83</c:f>
              <c:numCache>
                <c:formatCode>0.00</c:formatCode>
                <c:ptCount val="9"/>
                <c:pt idx="0">
                  <c:v>1.9700000000000002</c:v>
                </c:pt>
                <c:pt idx="1">
                  <c:v>4.1899999999999995</c:v>
                </c:pt>
                <c:pt idx="2">
                  <c:v>5.18</c:v>
                </c:pt>
                <c:pt idx="3">
                  <c:v>6.5549999999999997</c:v>
                </c:pt>
                <c:pt idx="4">
                  <c:v>8.1150000000000002</c:v>
                </c:pt>
                <c:pt idx="5">
                  <c:v>8.99</c:v>
                </c:pt>
                <c:pt idx="6">
                  <c:v>10.645</c:v>
                </c:pt>
                <c:pt idx="7">
                  <c:v>12.324999999999999</c:v>
                </c:pt>
                <c:pt idx="8">
                  <c:v>13.285</c:v>
                </c:pt>
              </c:numCache>
            </c:numRef>
          </c:xVal>
          <c:yVal>
            <c:numRef>
              <c:f>Scenario!$J$75:$J$83</c:f>
              <c:numCache>
                <c:formatCode>0.00</c:formatCode>
                <c:ptCount val="9"/>
                <c:pt idx="0">
                  <c:v>19.5</c:v>
                </c:pt>
                <c:pt idx="1">
                  <c:v>11.5</c:v>
                </c:pt>
                <c:pt idx="2">
                  <c:v>7.0000000000000009</c:v>
                </c:pt>
                <c:pt idx="3">
                  <c:v>4</c:v>
                </c:pt>
                <c:pt idx="4">
                  <c:v>3.25</c:v>
                </c:pt>
                <c:pt idx="5">
                  <c:v>2.2999999999999998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FFE-483E-BEC8-7ECFD88A13EF}"/>
            </c:ext>
          </c:extLst>
        </c:ser>
        <c:ser>
          <c:idx val="6"/>
          <c:order val="10"/>
          <c:tx>
            <c:v>R8B_M1313-A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8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Scenario!$F$100:$F$108</c:f>
              <c:numCache>
                <c:formatCode>General</c:formatCode>
                <c:ptCount val="9"/>
                <c:pt idx="0">
                  <c:v>2.5099999999999998</c:v>
                </c:pt>
                <c:pt idx="1">
                  <c:v>4.29</c:v>
                </c:pt>
                <c:pt idx="2">
                  <c:v>5.66</c:v>
                </c:pt>
                <c:pt idx="3">
                  <c:v>6.85</c:v>
                </c:pt>
                <c:pt idx="4">
                  <c:v>8.25</c:v>
                </c:pt>
                <c:pt idx="5">
                  <c:v>9.61</c:v>
                </c:pt>
                <c:pt idx="6">
                  <c:v>10.67</c:v>
                </c:pt>
                <c:pt idx="7">
                  <c:v>12.38</c:v>
                </c:pt>
                <c:pt idx="8">
                  <c:v>13.25</c:v>
                </c:pt>
              </c:numCache>
            </c:numRef>
          </c:xVal>
          <c:yVal>
            <c:numRef>
              <c:f>Scenario!$G$100:$G$108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10</c:v>
                </c:pt>
                <c:pt idx="3">
                  <c:v>7.0000000000000009</c:v>
                </c:pt>
                <c:pt idx="4">
                  <c:v>3.5000000000000004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  <c:pt idx="8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FFE-483E-BEC8-7ECFD88A13EF}"/>
            </c:ext>
          </c:extLst>
        </c:ser>
        <c:ser>
          <c:idx val="22"/>
          <c:order val="11"/>
          <c:tx>
            <c:v>R8B_M1313-A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Scenario!$F$107</c:f>
              <c:numCache>
                <c:formatCode>General</c:formatCode>
                <c:ptCount val="1"/>
                <c:pt idx="0">
                  <c:v>12.38</c:v>
                </c:pt>
              </c:numCache>
            </c:numRef>
          </c:xVal>
          <c:yVal>
            <c:numRef>
              <c:f>Scenario!$G$107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FFE-483E-BEC8-7ECFD88A13EF}"/>
            </c:ext>
          </c:extLst>
        </c:ser>
        <c:ser>
          <c:idx val="7"/>
          <c:order val="12"/>
          <c:tx>
            <c:v>R8B_M1313-B</c:v>
          </c:tx>
          <c:spPr>
            <a:ln w="12700">
              <a:noFill/>
              <a:prstDash val="solid"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Scenario!$F$111:$F$119</c:f>
              <c:numCache>
                <c:formatCode>General</c:formatCode>
                <c:ptCount val="9"/>
                <c:pt idx="0">
                  <c:v>1.84</c:v>
                </c:pt>
                <c:pt idx="1">
                  <c:v>3.81</c:v>
                </c:pt>
                <c:pt idx="2">
                  <c:v>5.14</c:v>
                </c:pt>
                <c:pt idx="3">
                  <c:v>6.18</c:v>
                </c:pt>
                <c:pt idx="4">
                  <c:v>8.4600000000000009</c:v>
                </c:pt>
                <c:pt idx="5">
                  <c:v>8.5399999999999991</c:v>
                </c:pt>
                <c:pt idx="6">
                  <c:v>10.32</c:v>
                </c:pt>
                <c:pt idx="7">
                  <c:v>12.4</c:v>
                </c:pt>
                <c:pt idx="8">
                  <c:v>13.24</c:v>
                </c:pt>
              </c:numCache>
            </c:numRef>
          </c:xVal>
          <c:yVal>
            <c:numRef>
              <c:f>Scenario!$G$111:$G$119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5</c:v>
                </c:pt>
                <c:pt idx="4">
                  <c:v>3.5000000000000004</c:v>
                </c:pt>
                <c:pt idx="5">
                  <c:v>1.25</c:v>
                </c:pt>
                <c:pt idx="6">
                  <c:v>1.05</c:v>
                </c:pt>
                <c:pt idx="7">
                  <c:v>0</c:v>
                </c:pt>
                <c:pt idx="8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FFE-483E-BEC8-7ECFD88A13EF}"/>
            </c:ext>
          </c:extLst>
        </c:ser>
        <c:ser>
          <c:idx val="23"/>
          <c:order val="13"/>
          <c:tx>
            <c:v>R8B_M1313-B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92D050"/>
                </a:solidFill>
              </a:ln>
            </c:spPr>
          </c:marker>
          <c:xVal>
            <c:numRef>
              <c:f>Scenario!$F$118</c:f>
              <c:numCache>
                <c:formatCode>General</c:formatCode>
                <c:ptCount val="1"/>
                <c:pt idx="0">
                  <c:v>12.4</c:v>
                </c:pt>
              </c:numCache>
            </c:numRef>
          </c:xVal>
          <c:yVal>
            <c:numRef>
              <c:f>Scenario!$G$118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FFE-483E-BEC8-7ECFD88A13EF}"/>
            </c:ext>
          </c:extLst>
        </c:ser>
        <c:ser>
          <c:idx val="8"/>
          <c:order val="14"/>
          <c:tx>
            <c:v>R8B_M1313-Mean</c:v>
          </c:tx>
          <c:spPr>
            <a:ln w="127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Scenario!$I$122:$I$130</c:f>
              <c:numCache>
                <c:formatCode>0.00</c:formatCode>
                <c:ptCount val="9"/>
                <c:pt idx="0">
                  <c:v>2.1749999999999998</c:v>
                </c:pt>
                <c:pt idx="1">
                  <c:v>4.05</c:v>
                </c:pt>
                <c:pt idx="2">
                  <c:v>5.4</c:v>
                </c:pt>
                <c:pt idx="3">
                  <c:v>6.5149999999999997</c:v>
                </c:pt>
                <c:pt idx="4">
                  <c:v>8.3550000000000004</c:v>
                </c:pt>
                <c:pt idx="5">
                  <c:v>9.0749999999999993</c:v>
                </c:pt>
                <c:pt idx="6">
                  <c:v>10.495000000000001</c:v>
                </c:pt>
                <c:pt idx="7">
                  <c:v>12.39</c:v>
                </c:pt>
                <c:pt idx="8">
                  <c:v>13.245000000000001</c:v>
                </c:pt>
              </c:numCache>
            </c:numRef>
          </c:xVal>
          <c:yVal>
            <c:numRef>
              <c:f>Scenario!$J$122:$J$130</c:f>
              <c:numCache>
                <c:formatCode>0.00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8.5</c:v>
                </c:pt>
                <c:pt idx="3">
                  <c:v>6</c:v>
                </c:pt>
                <c:pt idx="4">
                  <c:v>3.5000000000000004</c:v>
                </c:pt>
                <c:pt idx="5">
                  <c:v>1.375</c:v>
                </c:pt>
                <c:pt idx="6">
                  <c:v>1.0249999999999999</c:v>
                </c:pt>
                <c:pt idx="7">
                  <c:v>0</c:v>
                </c:pt>
                <c:pt idx="8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FFE-483E-BEC8-7ECFD88A13EF}"/>
            </c:ext>
          </c:extLst>
        </c:ser>
        <c:ser>
          <c:idx val="9"/>
          <c:order val="15"/>
          <c:tx>
            <c:v>RMS-1_M1313-A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Scenario!$F$147:$F$155</c:f>
              <c:numCache>
                <c:formatCode>General</c:formatCode>
                <c:ptCount val="9"/>
                <c:pt idx="0">
                  <c:v>2.3199999999999998</c:v>
                </c:pt>
                <c:pt idx="1">
                  <c:v>4.21</c:v>
                </c:pt>
                <c:pt idx="2">
                  <c:v>5.83</c:v>
                </c:pt>
                <c:pt idx="3">
                  <c:v>6.84</c:v>
                </c:pt>
                <c:pt idx="4">
                  <c:v>7.95</c:v>
                </c:pt>
                <c:pt idx="5">
                  <c:v>9.1</c:v>
                </c:pt>
                <c:pt idx="6">
                  <c:v>10.57</c:v>
                </c:pt>
                <c:pt idx="7">
                  <c:v>12.21</c:v>
                </c:pt>
                <c:pt idx="8">
                  <c:v>13.37</c:v>
                </c:pt>
              </c:numCache>
            </c:numRef>
          </c:xVal>
          <c:yVal>
            <c:numRef>
              <c:f>Scenario!$G$147:$G$155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FFE-483E-BEC8-7ECFD88A13EF}"/>
            </c:ext>
          </c:extLst>
        </c:ser>
        <c:ser>
          <c:idx val="24"/>
          <c:order val="16"/>
          <c:tx>
            <c:v>RMS-1_M1313-A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0000FF"/>
                </a:solidFill>
              </a:ln>
            </c:spPr>
          </c:marker>
          <c:xVal>
            <c:numRef>
              <c:f>Scenario!$F$154</c:f>
              <c:numCache>
                <c:formatCode>General</c:formatCode>
                <c:ptCount val="1"/>
                <c:pt idx="0">
                  <c:v>12.21</c:v>
                </c:pt>
              </c:numCache>
            </c:numRef>
          </c:xVal>
          <c:yVal>
            <c:numRef>
              <c:f>Scenario!$G$154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FFE-483E-BEC8-7ECFD88A13EF}"/>
            </c:ext>
          </c:extLst>
        </c:ser>
        <c:ser>
          <c:idx val="10"/>
          <c:order val="17"/>
          <c:tx>
            <c:v>RMS-1_M1313-B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Scenario!$F$158:$F$166</c:f>
              <c:numCache>
                <c:formatCode>General</c:formatCode>
                <c:ptCount val="9"/>
                <c:pt idx="0">
                  <c:v>2.0299999999999998</c:v>
                </c:pt>
                <c:pt idx="1">
                  <c:v>4.3499999999999996</c:v>
                </c:pt>
                <c:pt idx="2">
                  <c:v>5.78</c:v>
                </c:pt>
                <c:pt idx="3">
                  <c:v>6.7</c:v>
                </c:pt>
                <c:pt idx="4">
                  <c:v>8.1</c:v>
                </c:pt>
                <c:pt idx="5">
                  <c:v>9.2799999999999994</c:v>
                </c:pt>
                <c:pt idx="6">
                  <c:v>10.67</c:v>
                </c:pt>
                <c:pt idx="7">
                  <c:v>12.2</c:v>
                </c:pt>
                <c:pt idx="8">
                  <c:v>13.47</c:v>
                </c:pt>
              </c:numCache>
            </c:numRef>
          </c:xVal>
          <c:yVal>
            <c:numRef>
              <c:f>Scenario!$G$158:$G$166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5.5</c:v>
                </c:pt>
                <c:pt idx="4">
                  <c:v>5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9FFE-483E-BEC8-7ECFD88A13EF}"/>
            </c:ext>
          </c:extLst>
        </c:ser>
        <c:ser>
          <c:idx val="25"/>
          <c:order val="18"/>
          <c:tx>
            <c:v>RMS-1_M1313-B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Scenario!$F$165</c:f>
              <c:numCache>
                <c:formatCode>General</c:formatCode>
                <c:ptCount val="1"/>
                <c:pt idx="0">
                  <c:v>12.2</c:v>
                </c:pt>
              </c:numCache>
            </c:numRef>
          </c:xVal>
          <c:yVal>
            <c:numRef>
              <c:f>Scenario!$G$165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9FFE-483E-BEC8-7ECFD88A13EF}"/>
            </c:ext>
          </c:extLst>
        </c:ser>
        <c:ser>
          <c:idx val="11"/>
          <c:order val="19"/>
          <c:tx>
            <c:v>RMS-1_M1313-Mean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Scenario!$I$169:$I$177</c:f>
              <c:numCache>
                <c:formatCode>0.00</c:formatCode>
                <c:ptCount val="9"/>
                <c:pt idx="0">
                  <c:v>2.1749999999999998</c:v>
                </c:pt>
                <c:pt idx="1">
                  <c:v>4.2799999999999994</c:v>
                </c:pt>
                <c:pt idx="2">
                  <c:v>5.8049999999999997</c:v>
                </c:pt>
                <c:pt idx="3">
                  <c:v>6.77</c:v>
                </c:pt>
                <c:pt idx="4">
                  <c:v>8.0250000000000004</c:v>
                </c:pt>
                <c:pt idx="5">
                  <c:v>9.19</c:v>
                </c:pt>
                <c:pt idx="6">
                  <c:v>10.620000000000001</c:v>
                </c:pt>
                <c:pt idx="7">
                  <c:v>12.205</c:v>
                </c:pt>
                <c:pt idx="8">
                  <c:v>13.42</c:v>
                </c:pt>
              </c:numCache>
            </c:numRef>
          </c:xVal>
          <c:yVal>
            <c:numRef>
              <c:f>Scenario!$J$169:$J$177</c:f>
              <c:numCache>
                <c:formatCode>0.00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8.5</c:v>
                </c:pt>
                <c:pt idx="3">
                  <c:v>5.25</c:v>
                </c:pt>
                <c:pt idx="4">
                  <c:v>4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9FFE-483E-BEC8-7ECFD88A13EF}"/>
            </c:ext>
          </c:extLst>
        </c:ser>
        <c:ser>
          <c:idx val="12"/>
          <c:order val="20"/>
          <c:tx>
            <c:v>RMS-2_M1313-A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Scenario!$F$194:$F$203</c:f>
              <c:numCache>
                <c:formatCode>0.00</c:formatCode>
                <c:ptCount val="10"/>
                <c:pt idx="0">
                  <c:v>2.4900000000000002</c:v>
                </c:pt>
                <c:pt idx="1">
                  <c:v>3.98</c:v>
                </c:pt>
                <c:pt idx="2">
                  <c:v>5.09</c:v>
                </c:pt>
                <c:pt idx="3">
                  <c:v>6.76</c:v>
                </c:pt>
                <c:pt idx="4">
                  <c:v>7.4</c:v>
                </c:pt>
                <c:pt idx="5">
                  <c:v>9.4700000000000006</c:v>
                </c:pt>
                <c:pt idx="6">
                  <c:v>10.24</c:v>
                </c:pt>
                <c:pt idx="7">
                  <c:v>12.33</c:v>
                </c:pt>
                <c:pt idx="8">
                  <c:v>13</c:v>
                </c:pt>
                <c:pt idx="9">
                  <c:v>13.34</c:v>
                </c:pt>
              </c:numCache>
            </c:numRef>
          </c:xVal>
          <c:yVal>
            <c:numRef>
              <c:f>Scenario!$G$194:$G$203</c:f>
              <c:numCache>
                <c:formatCode>General</c:formatCode>
                <c:ptCount val="10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4.5</c:v>
                </c:pt>
                <c:pt idx="4">
                  <c:v>3.8</c:v>
                </c:pt>
                <c:pt idx="5">
                  <c:v>3</c:v>
                </c:pt>
                <c:pt idx="6">
                  <c:v>2.5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9FFE-483E-BEC8-7ECFD88A13EF}"/>
            </c:ext>
          </c:extLst>
        </c:ser>
        <c:ser>
          <c:idx val="26"/>
          <c:order val="21"/>
          <c:tx>
            <c:v>RMS-2_M1313-A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00FF"/>
                </a:solidFill>
              </a:ln>
            </c:spPr>
          </c:marker>
          <c:xVal>
            <c:numRef>
              <c:f>Scenario!$F$202</c:f>
              <c:numCache>
                <c:formatCode>0.00</c:formatCode>
                <c:ptCount val="1"/>
                <c:pt idx="0">
                  <c:v>13</c:v>
                </c:pt>
              </c:numCache>
            </c:numRef>
          </c:xVal>
          <c:yVal>
            <c:numRef>
              <c:f>Scenario!$G$202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9FFE-483E-BEC8-7ECFD88A13EF}"/>
            </c:ext>
          </c:extLst>
        </c:ser>
        <c:ser>
          <c:idx val="13"/>
          <c:order val="22"/>
          <c:tx>
            <c:v>RMS-2_M1313-B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99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Scenario!$F$206:$F$215</c:f>
              <c:numCache>
                <c:formatCode>General</c:formatCode>
                <c:ptCount val="10"/>
                <c:pt idx="0">
                  <c:v>1.85</c:v>
                </c:pt>
                <c:pt idx="1">
                  <c:v>4.1500000000000004</c:v>
                </c:pt>
                <c:pt idx="2" formatCode="0.00">
                  <c:v>5.3</c:v>
                </c:pt>
                <c:pt idx="3">
                  <c:v>7.49</c:v>
                </c:pt>
                <c:pt idx="4">
                  <c:v>8.34</c:v>
                </c:pt>
                <c:pt idx="5">
                  <c:v>9.16</c:v>
                </c:pt>
                <c:pt idx="6">
                  <c:v>10.25</c:v>
                </c:pt>
                <c:pt idx="7">
                  <c:v>12.31</c:v>
                </c:pt>
                <c:pt idx="8">
                  <c:v>12.83</c:v>
                </c:pt>
                <c:pt idx="9">
                  <c:v>13.34</c:v>
                </c:pt>
              </c:numCache>
            </c:numRef>
          </c:xVal>
          <c:yVal>
            <c:numRef>
              <c:f>Scenario!$G$206:$G$215</c:f>
              <c:numCache>
                <c:formatCode>General</c:formatCode>
                <c:ptCount val="10"/>
                <c:pt idx="0">
                  <c:v>21</c:v>
                </c:pt>
                <c:pt idx="1">
                  <c:v>13</c:v>
                </c:pt>
                <c:pt idx="2">
                  <c:v>7.0000000000000009</c:v>
                </c:pt>
                <c:pt idx="3">
                  <c:v>5</c:v>
                </c:pt>
                <c:pt idx="4">
                  <c:v>3.6999999999999997</c:v>
                </c:pt>
                <c:pt idx="5">
                  <c:v>3</c:v>
                </c:pt>
                <c:pt idx="6">
                  <c:v>2.5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9FFE-483E-BEC8-7ECFD88A13EF}"/>
            </c:ext>
          </c:extLst>
        </c:ser>
        <c:ser>
          <c:idx val="27"/>
          <c:order val="23"/>
          <c:tx>
            <c:v>RMS-2_M1313-B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99FF"/>
                </a:solidFill>
              </a:ln>
            </c:spPr>
          </c:marker>
          <c:xVal>
            <c:numRef>
              <c:f>Scenario!$F$214</c:f>
              <c:numCache>
                <c:formatCode>General</c:formatCode>
                <c:ptCount val="1"/>
                <c:pt idx="0">
                  <c:v>12.83</c:v>
                </c:pt>
              </c:numCache>
            </c:numRef>
          </c:xVal>
          <c:yVal>
            <c:numRef>
              <c:f>Scenario!$G$214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9FFE-483E-BEC8-7ECFD88A13EF}"/>
            </c:ext>
          </c:extLst>
        </c:ser>
        <c:ser>
          <c:idx val="14"/>
          <c:order val="24"/>
          <c:tx>
            <c:v>RMS-2_M1313-Mean</c:v>
          </c:tx>
          <c:spPr>
            <a:ln w="12700">
              <a:solidFill>
                <a:srgbClr val="FF00FF"/>
              </a:solidFill>
            </a:ln>
          </c:spPr>
          <c:marker>
            <c:symbol val="none"/>
          </c:marker>
          <c:xVal>
            <c:numRef>
              <c:f>Scenario!$I$218:$I$228</c:f>
              <c:numCache>
                <c:formatCode>0.00</c:formatCode>
                <c:ptCount val="11"/>
                <c:pt idx="0">
                  <c:v>2.17</c:v>
                </c:pt>
                <c:pt idx="1">
                  <c:v>4.0650000000000004</c:v>
                </c:pt>
                <c:pt idx="2">
                  <c:v>5.1950000000000003</c:v>
                </c:pt>
                <c:pt idx="3">
                  <c:v>6.76</c:v>
                </c:pt>
                <c:pt idx="4">
                  <c:v>7.4450000000000003</c:v>
                </c:pt>
                <c:pt idx="5">
                  <c:v>8.34</c:v>
                </c:pt>
                <c:pt idx="6">
                  <c:v>9.3150000000000013</c:v>
                </c:pt>
                <c:pt idx="7">
                  <c:v>10.245000000000001</c:v>
                </c:pt>
                <c:pt idx="8">
                  <c:v>12.32</c:v>
                </c:pt>
                <c:pt idx="9">
                  <c:v>12.914999999999999</c:v>
                </c:pt>
                <c:pt idx="10">
                  <c:v>13.34</c:v>
                </c:pt>
              </c:numCache>
            </c:numRef>
          </c:xVal>
          <c:yVal>
            <c:numRef>
              <c:f>Scenario!$J$218:$J$228</c:f>
              <c:numCache>
                <c:formatCode>0.00</c:formatCode>
                <c:ptCount val="11"/>
                <c:pt idx="0">
                  <c:v>20.5</c:v>
                </c:pt>
                <c:pt idx="1">
                  <c:v>13</c:v>
                </c:pt>
                <c:pt idx="2">
                  <c:v>7.0000000000000009</c:v>
                </c:pt>
                <c:pt idx="3">
                  <c:v>4.5</c:v>
                </c:pt>
                <c:pt idx="4">
                  <c:v>4.4000000000000004</c:v>
                </c:pt>
                <c:pt idx="5">
                  <c:v>3.6999999999999997</c:v>
                </c:pt>
                <c:pt idx="6">
                  <c:v>3</c:v>
                </c:pt>
                <c:pt idx="7">
                  <c:v>2.5</c:v>
                </c:pt>
                <c:pt idx="8">
                  <c:v>1</c:v>
                </c:pt>
                <c:pt idx="9">
                  <c:v>0</c:v>
                </c:pt>
                <c:pt idx="10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9FFE-483E-BEC8-7ECFD88A13EF}"/>
            </c:ext>
          </c:extLst>
        </c:ser>
        <c:ser>
          <c:idx val="15"/>
          <c:order val="25"/>
          <c:tx>
            <c:v>RMS-3_M1313-A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Scenario!$F$243:$F$252</c:f>
              <c:numCache>
                <c:formatCode>General</c:formatCode>
                <c:ptCount val="10"/>
                <c:pt idx="0">
                  <c:v>1.9</c:v>
                </c:pt>
                <c:pt idx="1">
                  <c:v>3.97</c:v>
                </c:pt>
                <c:pt idx="2">
                  <c:v>5.78</c:v>
                </c:pt>
                <c:pt idx="3">
                  <c:v>7.35</c:v>
                </c:pt>
                <c:pt idx="4">
                  <c:v>7.52</c:v>
                </c:pt>
                <c:pt idx="5">
                  <c:v>9.25</c:v>
                </c:pt>
                <c:pt idx="6">
                  <c:v>10.59</c:v>
                </c:pt>
                <c:pt idx="7">
                  <c:v>11.47</c:v>
                </c:pt>
                <c:pt idx="8">
                  <c:v>12.98</c:v>
                </c:pt>
                <c:pt idx="9">
                  <c:v>13.38</c:v>
                </c:pt>
              </c:numCache>
            </c:numRef>
          </c:xVal>
          <c:yVal>
            <c:numRef>
              <c:f>Scenario!$G$243:$G$252</c:f>
              <c:numCache>
                <c:formatCode>General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0.3</c:v>
                </c:pt>
                <c:pt idx="8">
                  <c:v>0</c:v>
                </c:pt>
                <c:pt idx="9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9FFE-483E-BEC8-7ECFD88A13EF}"/>
            </c:ext>
          </c:extLst>
        </c:ser>
        <c:ser>
          <c:idx val="28"/>
          <c:order val="26"/>
          <c:tx>
            <c:v>RMS-3_M1313-A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6600"/>
                </a:solidFill>
              </a:ln>
            </c:spPr>
          </c:marker>
          <c:xVal>
            <c:numRef>
              <c:f>Scenario!$F$251</c:f>
              <c:numCache>
                <c:formatCode>General</c:formatCode>
                <c:ptCount val="1"/>
                <c:pt idx="0">
                  <c:v>12.98</c:v>
                </c:pt>
              </c:numCache>
            </c:numRef>
          </c:xVal>
          <c:yVal>
            <c:numRef>
              <c:f>Scenario!$G$251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9FFE-483E-BEC8-7ECFD88A13EF}"/>
            </c:ext>
          </c:extLst>
        </c:ser>
        <c:ser>
          <c:idx val="16"/>
          <c:order val="27"/>
          <c:tx>
            <c:v>RMS-3_M1313-B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Scenario!$F$255:$F$264</c:f>
              <c:numCache>
                <c:formatCode>General</c:formatCode>
                <c:ptCount val="10"/>
                <c:pt idx="0">
                  <c:v>1.77</c:v>
                </c:pt>
                <c:pt idx="1">
                  <c:v>3.43</c:v>
                </c:pt>
                <c:pt idx="2">
                  <c:v>5.13</c:v>
                </c:pt>
                <c:pt idx="3">
                  <c:v>6.86</c:v>
                </c:pt>
                <c:pt idx="4">
                  <c:v>8.3000000000000007</c:v>
                </c:pt>
                <c:pt idx="5">
                  <c:v>9.2200000000000006</c:v>
                </c:pt>
                <c:pt idx="6">
                  <c:v>10.82</c:v>
                </c:pt>
                <c:pt idx="7">
                  <c:v>11.93</c:v>
                </c:pt>
                <c:pt idx="8">
                  <c:v>12.68</c:v>
                </c:pt>
                <c:pt idx="9">
                  <c:v>13.17</c:v>
                </c:pt>
              </c:numCache>
            </c:numRef>
          </c:xVal>
          <c:yVal>
            <c:numRef>
              <c:f>Scenario!$G$255:$G$264</c:f>
              <c:numCache>
                <c:formatCode>General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0.2</c:v>
                </c:pt>
                <c:pt idx="8">
                  <c:v>0</c:v>
                </c:pt>
                <c:pt idx="9">
                  <c:v>-0.5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9FFE-483E-BEC8-7ECFD88A13EF}"/>
            </c:ext>
          </c:extLst>
        </c:ser>
        <c:ser>
          <c:idx val="29"/>
          <c:order val="28"/>
          <c:tx>
            <c:v>RMS-3_M1313-B Nat pH</c:v>
          </c:tx>
          <c:spPr>
            <a:ln w="19050">
              <a:noFill/>
            </a:ln>
          </c:spPr>
          <c:marker>
            <c:symbol val="circle"/>
            <c:size val="14"/>
            <c:spPr>
              <a:noFill/>
              <a:ln>
                <a:solidFill>
                  <a:srgbClr val="FFC000"/>
                </a:solidFill>
              </a:ln>
            </c:spPr>
          </c:marker>
          <c:xVal>
            <c:numRef>
              <c:f>Scenario!$F$263</c:f>
              <c:numCache>
                <c:formatCode>General</c:formatCode>
                <c:ptCount val="1"/>
                <c:pt idx="0">
                  <c:v>12.68</c:v>
                </c:pt>
              </c:numCache>
            </c:numRef>
          </c:xVal>
          <c:yVal>
            <c:numRef>
              <c:f>Scenario!$G$263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9FFE-483E-BEC8-7ECFD88A13EF}"/>
            </c:ext>
          </c:extLst>
        </c:ser>
        <c:ser>
          <c:idx val="17"/>
          <c:order val="29"/>
          <c:tx>
            <c:v>RMS-3_M1313-Mean</c:v>
          </c:tx>
          <c:spPr>
            <a:ln w="12700">
              <a:solidFill>
                <a:srgbClr val="FF6600"/>
              </a:solidFill>
            </a:ln>
          </c:spPr>
          <c:marker>
            <c:symbol val="none"/>
          </c:marker>
          <c:xVal>
            <c:numRef>
              <c:f>Scenario!$I$267:$I$276</c:f>
              <c:numCache>
                <c:formatCode>0.00</c:formatCode>
                <c:ptCount val="10"/>
                <c:pt idx="0">
                  <c:v>1.835</c:v>
                </c:pt>
                <c:pt idx="1">
                  <c:v>3.7</c:v>
                </c:pt>
                <c:pt idx="2">
                  <c:v>5.4550000000000001</c:v>
                </c:pt>
                <c:pt idx="3">
                  <c:v>7.1050000000000004</c:v>
                </c:pt>
                <c:pt idx="4">
                  <c:v>7.91</c:v>
                </c:pt>
                <c:pt idx="5">
                  <c:v>9.2349999999999994</c:v>
                </c:pt>
                <c:pt idx="6">
                  <c:v>10.705</c:v>
                </c:pt>
                <c:pt idx="7">
                  <c:v>11.7</c:v>
                </c:pt>
                <c:pt idx="8">
                  <c:v>12.83</c:v>
                </c:pt>
                <c:pt idx="9">
                  <c:v>13.275</c:v>
                </c:pt>
              </c:numCache>
            </c:numRef>
          </c:xVal>
          <c:yVal>
            <c:numRef>
              <c:f>Scenario!$J$267:$J$276</c:f>
              <c:numCache>
                <c:formatCode>0.00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0.25</c:v>
                </c:pt>
                <c:pt idx="8">
                  <c:v>0</c:v>
                </c:pt>
                <c:pt idx="9">
                  <c:v>-0.75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9FFE-483E-BEC8-7ECFD88A1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988512"/>
        <c:axId val="1933845968"/>
      </c:scatterChart>
      <c:valAx>
        <c:axId val="1932988512"/>
        <c:scaling>
          <c:orientation val="minMax"/>
          <c:max val="14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US" sz="1200" b="1"/>
                  <a:t>Eluate pH</a:t>
                </a:r>
              </a:p>
            </c:rich>
          </c:tx>
          <c:overlay val="0"/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 b="0" i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933845968"/>
        <c:crossesAt val="-50"/>
        <c:crossBetween val="midCat"/>
        <c:majorUnit val="2"/>
        <c:minorUnit val="0.5"/>
      </c:valAx>
      <c:valAx>
        <c:axId val="1933845968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US" sz="1200" b="1"/>
                  <a:t>ANC/BNC (mol/kg-dry)</a:t>
                </a:r>
              </a:p>
            </c:rich>
          </c:tx>
          <c:layout>
            <c:manualLayout>
              <c:xMode val="edge"/>
              <c:yMode val="edge"/>
              <c:x val="3.1073446327683617E-2"/>
              <c:y val="0.11313133858267714"/>
            </c:manualLayout>
          </c:layout>
          <c:overlay val="0"/>
        </c:title>
        <c:numFmt formatCode="General" sourceLinked="0"/>
        <c:majorTickMark val="cross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 b="0" i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932988512"/>
        <c:crossesAt val="0"/>
        <c:crossBetween val="midCat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>
      <a:noFill/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7617979002624675"/>
          <c:y val="0.46784631087780693"/>
          <c:w val="9.1170166229221344E-3"/>
          <c:h val="1.9581510644502812E-2"/>
        </c:manualLayout>
      </c:layout>
      <c:scatterChart>
        <c:scatterStyle val="lineMarker"/>
        <c:varyColors val="0"/>
        <c:ser>
          <c:idx val="9"/>
          <c:order val="0"/>
          <c:tx>
            <c:v>RMS-1_M1313-A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0000F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864-42AC-BF9F-B7DF78341797}"/>
              </c:ext>
            </c:extLst>
          </c:dPt>
          <c:xVal>
            <c:numRef>
              <c:f>Scenario!$G$147:$G$155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Scenario!$F$147:$F$155</c:f>
              <c:numCache>
                <c:formatCode>General</c:formatCode>
                <c:ptCount val="9"/>
                <c:pt idx="0">
                  <c:v>2.3199999999999998</c:v>
                </c:pt>
                <c:pt idx="1">
                  <c:v>4.21</c:v>
                </c:pt>
                <c:pt idx="2">
                  <c:v>5.83</c:v>
                </c:pt>
                <c:pt idx="3">
                  <c:v>6.84</c:v>
                </c:pt>
                <c:pt idx="4">
                  <c:v>7.95</c:v>
                </c:pt>
                <c:pt idx="5">
                  <c:v>9.1</c:v>
                </c:pt>
                <c:pt idx="6">
                  <c:v>10.57</c:v>
                </c:pt>
                <c:pt idx="7">
                  <c:v>12.21</c:v>
                </c:pt>
                <c:pt idx="8">
                  <c:v>13.37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64-42AC-BF9F-B7DF78341797}"/>
            </c:ext>
          </c:extLst>
        </c:ser>
        <c:ser>
          <c:idx val="12"/>
          <c:order val="1"/>
          <c:tx>
            <c:v>RMS-2_M1313-A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>
                <a:solidFill>
                  <a:schemeClr val="tx1"/>
                </a:solidFill>
              </a:ln>
            </c:spPr>
          </c:marker>
          <c:dPt>
            <c:idx val="8"/>
            <c:marker>
              <c:symbol val="circle"/>
              <c:size val="14"/>
              <c:spPr>
                <a:noFill/>
                <a:ln>
                  <a:solidFill>
                    <a:srgbClr val="FF00F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864-42AC-BF9F-B7DF78341797}"/>
              </c:ext>
            </c:extLst>
          </c:dPt>
          <c:xVal>
            <c:numRef>
              <c:f>Scenario!$G$194:$G$203</c:f>
              <c:numCache>
                <c:formatCode>General</c:formatCode>
                <c:ptCount val="10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4.5</c:v>
                </c:pt>
                <c:pt idx="4">
                  <c:v>3.8</c:v>
                </c:pt>
                <c:pt idx="5">
                  <c:v>3</c:v>
                </c:pt>
                <c:pt idx="6">
                  <c:v>2.5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Scenario!$F$194:$F$203</c:f>
              <c:numCache>
                <c:formatCode>0.00</c:formatCode>
                <c:ptCount val="10"/>
                <c:pt idx="0">
                  <c:v>2.4900000000000002</c:v>
                </c:pt>
                <c:pt idx="1">
                  <c:v>3.98</c:v>
                </c:pt>
                <c:pt idx="2">
                  <c:v>5.09</c:v>
                </c:pt>
                <c:pt idx="3">
                  <c:v>6.76</c:v>
                </c:pt>
                <c:pt idx="4">
                  <c:v>7.4</c:v>
                </c:pt>
                <c:pt idx="5">
                  <c:v>9.4700000000000006</c:v>
                </c:pt>
                <c:pt idx="6">
                  <c:v>10.24</c:v>
                </c:pt>
                <c:pt idx="7">
                  <c:v>12.33</c:v>
                </c:pt>
                <c:pt idx="8">
                  <c:v>13</c:v>
                </c:pt>
                <c:pt idx="9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864-42AC-BF9F-B7DF78341797}"/>
            </c:ext>
          </c:extLst>
        </c:ser>
        <c:ser>
          <c:idx val="15"/>
          <c:order val="2"/>
          <c:tx>
            <c:v>RMS-3_M1313-A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</c:marker>
          <c:dPt>
            <c:idx val="8"/>
            <c:marker>
              <c:symbol val="circle"/>
              <c:size val="14"/>
              <c:spPr>
                <a:noFill/>
                <a:ln>
                  <a:solidFill>
                    <a:srgbClr val="FF66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6864-42AC-BF9F-B7DF78341797}"/>
              </c:ext>
            </c:extLst>
          </c:dPt>
          <c:xVal>
            <c:numRef>
              <c:f>Scenario!$G$243:$G$252</c:f>
              <c:numCache>
                <c:formatCode>General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0.3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Scenario!$F$243:$F$252</c:f>
              <c:numCache>
                <c:formatCode>General</c:formatCode>
                <c:ptCount val="10"/>
                <c:pt idx="0">
                  <c:v>1.9</c:v>
                </c:pt>
                <c:pt idx="1">
                  <c:v>3.97</c:v>
                </c:pt>
                <c:pt idx="2">
                  <c:v>5.78</c:v>
                </c:pt>
                <c:pt idx="3">
                  <c:v>7.35</c:v>
                </c:pt>
                <c:pt idx="4">
                  <c:v>7.52</c:v>
                </c:pt>
                <c:pt idx="5">
                  <c:v>9.25</c:v>
                </c:pt>
                <c:pt idx="6">
                  <c:v>10.59</c:v>
                </c:pt>
                <c:pt idx="7">
                  <c:v>11.47</c:v>
                </c:pt>
                <c:pt idx="8">
                  <c:v>12.98</c:v>
                </c:pt>
                <c:pt idx="9">
                  <c:v>13.38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864-42AC-BF9F-B7DF78341797}"/>
            </c:ext>
          </c:extLst>
        </c:ser>
        <c:ser>
          <c:idx val="3"/>
          <c:order val="3"/>
          <c:tx>
            <c:v>R8A_M1313-A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C0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C0000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6864-42AC-BF9F-B7DF78341797}"/>
              </c:ext>
            </c:extLst>
          </c:dPt>
          <c:xVal>
            <c:numRef>
              <c:f>Scenario!$G$53:$G$61</c:f>
              <c:numCache>
                <c:formatCode>General</c:formatCode>
                <c:ptCount val="9"/>
                <c:pt idx="0">
                  <c:v>20</c:v>
                </c:pt>
                <c:pt idx="1">
                  <c:v>11</c:v>
                </c:pt>
                <c:pt idx="2">
                  <c:v>7.0000000000000009</c:v>
                </c:pt>
                <c:pt idx="3">
                  <c:v>4</c:v>
                </c:pt>
                <c:pt idx="4">
                  <c:v>3</c:v>
                </c:pt>
                <c:pt idx="5">
                  <c:v>1.5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Scenario!$F$53:$F$61</c:f>
              <c:numCache>
                <c:formatCode>General</c:formatCode>
                <c:ptCount val="9"/>
                <c:pt idx="0">
                  <c:v>1.61</c:v>
                </c:pt>
                <c:pt idx="1">
                  <c:v>4.3499999999999996</c:v>
                </c:pt>
                <c:pt idx="2">
                  <c:v>5.29</c:v>
                </c:pt>
                <c:pt idx="3">
                  <c:v>6.52</c:v>
                </c:pt>
                <c:pt idx="4">
                  <c:v>8.48</c:v>
                </c:pt>
                <c:pt idx="5">
                  <c:v>9.23</c:v>
                </c:pt>
                <c:pt idx="6">
                  <c:v>10.51</c:v>
                </c:pt>
                <c:pt idx="7">
                  <c:v>12.28</c:v>
                </c:pt>
                <c:pt idx="8">
                  <c:v>13.27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864-42AC-BF9F-B7DF78341797}"/>
            </c:ext>
          </c:extLst>
        </c:ser>
        <c:ser>
          <c:idx val="6"/>
          <c:order val="4"/>
          <c:tx>
            <c:v>R8B_M1313-A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8000"/>
              </a:solidFill>
              <a:ln>
                <a:solidFill>
                  <a:schemeClr val="tx1"/>
                </a:solidFill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008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6864-42AC-BF9F-B7DF78341797}"/>
              </c:ext>
            </c:extLst>
          </c:dPt>
          <c:xVal>
            <c:numRef>
              <c:f>Scenario!$G$100:$G$108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10</c:v>
                </c:pt>
                <c:pt idx="3">
                  <c:v>7.0000000000000009</c:v>
                </c:pt>
                <c:pt idx="4">
                  <c:v>3.5000000000000004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Scenario!$F$100:$F$108</c:f>
              <c:numCache>
                <c:formatCode>General</c:formatCode>
                <c:ptCount val="9"/>
                <c:pt idx="0">
                  <c:v>2.5099999999999998</c:v>
                </c:pt>
                <c:pt idx="1">
                  <c:v>4.29</c:v>
                </c:pt>
                <c:pt idx="2">
                  <c:v>5.66</c:v>
                </c:pt>
                <c:pt idx="3">
                  <c:v>6.85</c:v>
                </c:pt>
                <c:pt idx="4">
                  <c:v>8.25</c:v>
                </c:pt>
                <c:pt idx="5">
                  <c:v>9.61</c:v>
                </c:pt>
                <c:pt idx="6">
                  <c:v>10.67</c:v>
                </c:pt>
                <c:pt idx="7">
                  <c:v>12.38</c:v>
                </c:pt>
                <c:pt idx="8">
                  <c:v>13.25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864-42AC-BF9F-B7DF78341797}"/>
            </c:ext>
          </c:extLst>
        </c:ser>
        <c:ser>
          <c:idx val="10"/>
          <c:order val="6"/>
          <c:tx>
            <c:v>RMS-1_M1313-B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00B0F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6864-42AC-BF9F-B7DF78341797}"/>
              </c:ext>
            </c:extLst>
          </c:dPt>
          <c:xVal>
            <c:numRef>
              <c:f>Scenario!$G$158:$G$166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5.5</c:v>
                </c:pt>
                <c:pt idx="4">
                  <c:v>5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Scenario!$F$158:$F$166</c:f>
              <c:numCache>
                <c:formatCode>General</c:formatCode>
                <c:ptCount val="9"/>
                <c:pt idx="0">
                  <c:v>2.0299999999999998</c:v>
                </c:pt>
                <c:pt idx="1">
                  <c:v>4.3499999999999996</c:v>
                </c:pt>
                <c:pt idx="2">
                  <c:v>5.78</c:v>
                </c:pt>
                <c:pt idx="3">
                  <c:v>6.7</c:v>
                </c:pt>
                <c:pt idx="4">
                  <c:v>8.1</c:v>
                </c:pt>
                <c:pt idx="5">
                  <c:v>9.2799999999999994</c:v>
                </c:pt>
                <c:pt idx="6">
                  <c:v>10.67</c:v>
                </c:pt>
                <c:pt idx="7">
                  <c:v>12.2</c:v>
                </c:pt>
                <c:pt idx="8">
                  <c:v>13.47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864-42AC-BF9F-B7DF78341797}"/>
            </c:ext>
          </c:extLst>
        </c:ser>
        <c:ser>
          <c:idx val="13"/>
          <c:order val="7"/>
          <c:tx>
            <c:v>RMS-2_M1313-B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99FF"/>
              </a:solidFill>
              <a:ln>
                <a:solidFill>
                  <a:schemeClr val="tx1"/>
                </a:solidFill>
              </a:ln>
            </c:spPr>
          </c:marker>
          <c:dPt>
            <c:idx val="8"/>
            <c:marker>
              <c:symbol val="circle"/>
              <c:size val="14"/>
              <c:spPr>
                <a:noFill/>
                <a:ln>
                  <a:solidFill>
                    <a:srgbClr val="FF99F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6864-42AC-BF9F-B7DF78341797}"/>
              </c:ext>
            </c:extLst>
          </c:dPt>
          <c:xVal>
            <c:numRef>
              <c:f>Scenario!$G$206:$G$215</c:f>
              <c:numCache>
                <c:formatCode>General</c:formatCode>
                <c:ptCount val="10"/>
                <c:pt idx="0">
                  <c:v>21</c:v>
                </c:pt>
                <c:pt idx="1">
                  <c:v>13</c:v>
                </c:pt>
                <c:pt idx="2">
                  <c:v>7.0000000000000009</c:v>
                </c:pt>
                <c:pt idx="3">
                  <c:v>5</c:v>
                </c:pt>
                <c:pt idx="4">
                  <c:v>3.6999999999999997</c:v>
                </c:pt>
                <c:pt idx="5">
                  <c:v>3</c:v>
                </c:pt>
                <c:pt idx="6">
                  <c:v>2.5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Scenario!$F$206:$F$215</c:f>
              <c:numCache>
                <c:formatCode>General</c:formatCode>
                <c:ptCount val="10"/>
                <c:pt idx="0">
                  <c:v>1.85</c:v>
                </c:pt>
                <c:pt idx="1">
                  <c:v>4.1500000000000004</c:v>
                </c:pt>
                <c:pt idx="2" formatCode="0.00">
                  <c:v>5.3</c:v>
                </c:pt>
                <c:pt idx="3">
                  <c:v>7.49</c:v>
                </c:pt>
                <c:pt idx="4">
                  <c:v>8.34</c:v>
                </c:pt>
                <c:pt idx="5">
                  <c:v>9.16</c:v>
                </c:pt>
                <c:pt idx="6">
                  <c:v>10.25</c:v>
                </c:pt>
                <c:pt idx="7">
                  <c:v>12.31</c:v>
                </c:pt>
                <c:pt idx="8">
                  <c:v>12.83</c:v>
                </c:pt>
                <c:pt idx="9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864-42AC-BF9F-B7DF78341797}"/>
            </c:ext>
          </c:extLst>
        </c:ser>
        <c:ser>
          <c:idx val="16"/>
          <c:order val="8"/>
          <c:tx>
            <c:v>RMS-3_M1313-B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marker>
          <c:dPt>
            <c:idx val="8"/>
            <c:marker>
              <c:symbol val="circle"/>
              <c:size val="14"/>
              <c:spPr>
                <a:noFill/>
                <a:ln>
                  <a:solidFill>
                    <a:srgbClr val="FFC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6864-42AC-BF9F-B7DF78341797}"/>
              </c:ext>
            </c:extLst>
          </c:dPt>
          <c:xVal>
            <c:numRef>
              <c:f>Scenario!$G$255:$G$264</c:f>
              <c:numCache>
                <c:formatCode>General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0.2</c:v>
                </c:pt>
                <c:pt idx="8">
                  <c:v>0</c:v>
                </c:pt>
                <c:pt idx="9">
                  <c:v>-0.5</c:v>
                </c:pt>
              </c:numCache>
            </c:numRef>
          </c:xVal>
          <c:yVal>
            <c:numRef>
              <c:f>Scenario!$F$255:$F$264</c:f>
              <c:numCache>
                <c:formatCode>General</c:formatCode>
                <c:ptCount val="10"/>
                <c:pt idx="0">
                  <c:v>1.77</c:v>
                </c:pt>
                <c:pt idx="1">
                  <c:v>3.43</c:v>
                </c:pt>
                <c:pt idx="2">
                  <c:v>5.13</c:v>
                </c:pt>
                <c:pt idx="3">
                  <c:v>6.86</c:v>
                </c:pt>
                <c:pt idx="4">
                  <c:v>8.3000000000000007</c:v>
                </c:pt>
                <c:pt idx="5">
                  <c:v>9.2200000000000006</c:v>
                </c:pt>
                <c:pt idx="6">
                  <c:v>10.82</c:v>
                </c:pt>
                <c:pt idx="7">
                  <c:v>11.93</c:v>
                </c:pt>
                <c:pt idx="8">
                  <c:v>12.68</c:v>
                </c:pt>
                <c:pt idx="9">
                  <c:v>13.17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6864-42AC-BF9F-B7DF78341797}"/>
            </c:ext>
          </c:extLst>
        </c:ser>
        <c:ser>
          <c:idx val="4"/>
          <c:order val="9"/>
          <c:tx>
            <c:v>R8A_M1313-B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6864-42AC-BF9F-B7DF78341797}"/>
              </c:ext>
            </c:extLst>
          </c:dPt>
          <c:xVal>
            <c:numRef>
              <c:f>Scenario!$G$64:$G$72</c:f>
              <c:numCache>
                <c:formatCode>General</c:formatCode>
                <c:ptCount val="9"/>
                <c:pt idx="0">
                  <c:v>19</c:v>
                </c:pt>
                <c:pt idx="1">
                  <c:v>12</c:v>
                </c:pt>
                <c:pt idx="2">
                  <c:v>7.0000000000000009</c:v>
                </c:pt>
                <c:pt idx="3">
                  <c:v>4</c:v>
                </c:pt>
                <c:pt idx="4">
                  <c:v>3.5000000000000004</c:v>
                </c:pt>
                <c:pt idx="5">
                  <c:v>3.1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Scenario!$F$64:$F$72</c:f>
              <c:numCache>
                <c:formatCode>General</c:formatCode>
                <c:ptCount val="9"/>
                <c:pt idx="0">
                  <c:v>2.33</c:v>
                </c:pt>
                <c:pt idx="1">
                  <c:v>4.03</c:v>
                </c:pt>
                <c:pt idx="2">
                  <c:v>5.07</c:v>
                </c:pt>
                <c:pt idx="3">
                  <c:v>6.59</c:v>
                </c:pt>
                <c:pt idx="4">
                  <c:v>7.75</c:v>
                </c:pt>
                <c:pt idx="5">
                  <c:v>8.75</c:v>
                </c:pt>
                <c:pt idx="6">
                  <c:v>10.78</c:v>
                </c:pt>
                <c:pt idx="7">
                  <c:v>12.37</c:v>
                </c:pt>
                <c:pt idx="8">
                  <c:v>13.3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864-42AC-BF9F-B7DF78341797}"/>
            </c:ext>
          </c:extLst>
        </c:ser>
        <c:ser>
          <c:idx val="7"/>
          <c:order val="10"/>
          <c:tx>
            <c:v>R8B_M1313-B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92D05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6864-42AC-BF9F-B7DF78341797}"/>
              </c:ext>
            </c:extLst>
          </c:dPt>
          <c:xVal>
            <c:numRef>
              <c:f>Scenario!$G$111:$G$119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5</c:v>
                </c:pt>
                <c:pt idx="4">
                  <c:v>3.5000000000000004</c:v>
                </c:pt>
                <c:pt idx="5">
                  <c:v>1.25</c:v>
                </c:pt>
                <c:pt idx="6">
                  <c:v>1.05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Scenario!$F$111:$F$119</c:f>
              <c:numCache>
                <c:formatCode>General</c:formatCode>
                <c:ptCount val="9"/>
                <c:pt idx="0">
                  <c:v>1.84</c:v>
                </c:pt>
                <c:pt idx="1">
                  <c:v>3.81</c:v>
                </c:pt>
                <c:pt idx="2">
                  <c:v>5.14</c:v>
                </c:pt>
                <c:pt idx="3">
                  <c:v>6.18</c:v>
                </c:pt>
                <c:pt idx="4">
                  <c:v>8.4600000000000009</c:v>
                </c:pt>
                <c:pt idx="5">
                  <c:v>8.5399999999999991</c:v>
                </c:pt>
                <c:pt idx="6">
                  <c:v>10.32</c:v>
                </c:pt>
                <c:pt idx="7">
                  <c:v>12.4</c:v>
                </c:pt>
                <c:pt idx="8">
                  <c:v>13.24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864-42AC-BF9F-B7DF78341797}"/>
            </c:ext>
          </c:extLst>
        </c:ser>
        <c:ser>
          <c:idx val="11"/>
          <c:order val="12"/>
          <c:tx>
            <c:v>RMS-1_M1313-Mean</c:v>
          </c:tx>
          <c:spPr>
            <a:ln w="12700">
              <a:solidFill>
                <a:srgbClr val="0000FF"/>
              </a:solidFill>
              <a:headEnd type="none"/>
            </a:ln>
          </c:spPr>
          <c:marker>
            <c:symbol val="none"/>
          </c:marker>
          <c:xVal>
            <c:numRef>
              <c:f>Scenario!$J$169:$J$177</c:f>
              <c:numCache>
                <c:formatCode>0.00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8.5</c:v>
                </c:pt>
                <c:pt idx="3">
                  <c:v>5.25</c:v>
                </c:pt>
                <c:pt idx="4">
                  <c:v>4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Scenario!$I$169:$I$177</c:f>
              <c:numCache>
                <c:formatCode>0.00</c:formatCode>
                <c:ptCount val="9"/>
                <c:pt idx="0">
                  <c:v>2.1749999999999998</c:v>
                </c:pt>
                <c:pt idx="1">
                  <c:v>4.2799999999999994</c:v>
                </c:pt>
                <c:pt idx="2">
                  <c:v>5.8049999999999997</c:v>
                </c:pt>
                <c:pt idx="3">
                  <c:v>6.77</c:v>
                </c:pt>
                <c:pt idx="4">
                  <c:v>8.0250000000000004</c:v>
                </c:pt>
                <c:pt idx="5">
                  <c:v>9.19</c:v>
                </c:pt>
                <c:pt idx="6">
                  <c:v>10.620000000000001</c:v>
                </c:pt>
                <c:pt idx="7">
                  <c:v>12.205</c:v>
                </c:pt>
                <c:pt idx="8">
                  <c:v>13.42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864-42AC-BF9F-B7DF78341797}"/>
            </c:ext>
          </c:extLst>
        </c:ser>
        <c:ser>
          <c:idx val="14"/>
          <c:order val="13"/>
          <c:tx>
            <c:v>RMS-2_M1313-Mean</c:v>
          </c:tx>
          <c:spPr>
            <a:ln w="12700">
              <a:solidFill>
                <a:srgbClr val="FF00FF"/>
              </a:solidFill>
              <a:headEnd type="none"/>
            </a:ln>
          </c:spPr>
          <c:marker>
            <c:symbol val="none"/>
          </c:marker>
          <c:xVal>
            <c:numRef>
              <c:f>Scenario!$J$218:$J$228</c:f>
              <c:numCache>
                <c:formatCode>0.00</c:formatCode>
                <c:ptCount val="11"/>
                <c:pt idx="0">
                  <c:v>20.5</c:v>
                </c:pt>
                <c:pt idx="1">
                  <c:v>13</c:v>
                </c:pt>
                <c:pt idx="2">
                  <c:v>7.0000000000000009</c:v>
                </c:pt>
                <c:pt idx="3">
                  <c:v>4.5</c:v>
                </c:pt>
                <c:pt idx="4">
                  <c:v>4.4000000000000004</c:v>
                </c:pt>
                <c:pt idx="5">
                  <c:v>3.6999999999999997</c:v>
                </c:pt>
                <c:pt idx="6">
                  <c:v>3</c:v>
                </c:pt>
                <c:pt idx="7">
                  <c:v>2.5</c:v>
                </c:pt>
                <c:pt idx="8">
                  <c:v>1</c:v>
                </c:pt>
                <c:pt idx="9">
                  <c:v>0</c:v>
                </c:pt>
                <c:pt idx="10">
                  <c:v>-1</c:v>
                </c:pt>
              </c:numCache>
            </c:numRef>
          </c:xVal>
          <c:yVal>
            <c:numRef>
              <c:f>Scenario!$I$218:$I$228</c:f>
              <c:numCache>
                <c:formatCode>0.00</c:formatCode>
                <c:ptCount val="11"/>
                <c:pt idx="0">
                  <c:v>2.17</c:v>
                </c:pt>
                <c:pt idx="1">
                  <c:v>4.0650000000000004</c:v>
                </c:pt>
                <c:pt idx="2">
                  <c:v>5.1950000000000003</c:v>
                </c:pt>
                <c:pt idx="3">
                  <c:v>6.76</c:v>
                </c:pt>
                <c:pt idx="4">
                  <c:v>7.4450000000000003</c:v>
                </c:pt>
                <c:pt idx="5">
                  <c:v>8.34</c:v>
                </c:pt>
                <c:pt idx="6">
                  <c:v>9.3150000000000013</c:v>
                </c:pt>
                <c:pt idx="7">
                  <c:v>10.245000000000001</c:v>
                </c:pt>
                <c:pt idx="8">
                  <c:v>12.32</c:v>
                </c:pt>
                <c:pt idx="9">
                  <c:v>12.914999999999999</c:v>
                </c:pt>
                <c:pt idx="10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6864-42AC-BF9F-B7DF78341797}"/>
            </c:ext>
          </c:extLst>
        </c:ser>
        <c:ser>
          <c:idx val="17"/>
          <c:order val="14"/>
          <c:tx>
            <c:v>RMS-3_M1313-Mean</c:v>
          </c:tx>
          <c:spPr>
            <a:ln w="12700">
              <a:solidFill>
                <a:srgbClr val="FF6600"/>
              </a:solidFill>
              <a:headEnd type="none"/>
            </a:ln>
          </c:spPr>
          <c:marker>
            <c:symbol val="none"/>
          </c:marker>
          <c:xVal>
            <c:numRef>
              <c:f>Scenario!$J$267:$J$276</c:f>
              <c:numCache>
                <c:formatCode>0.00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0.25</c:v>
                </c:pt>
                <c:pt idx="8">
                  <c:v>0</c:v>
                </c:pt>
                <c:pt idx="9">
                  <c:v>-0.75</c:v>
                </c:pt>
              </c:numCache>
            </c:numRef>
          </c:xVal>
          <c:yVal>
            <c:numRef>
              <c:f>Scenario!$I$267:$I$276</c:f>
              <c:numCache>
                <c:formatCode>0.00</c:formatCode>
                <c:ptCount val="10"/>
                <c:pt idx="0">
                  <c:v>1.835</c:v>
                </c:pt>
                <c:pt idx="1">
                  <c:v>3.7</c:v>
                </c:pt>
                <c:pt idx="2">
                  <c:v>5.4550000000000001</c:v>
                </c:pt>
                <c:pt idx="3">
                  <c:v>7.1050000000000004</c:v>
                </c:pt>
                <c:pt idx="4">
                  <c:v>7.91</c:v>
                </c:pt>
                <c:pt idx="5">
                  <c:v>9.2349999999999994</c:v>
                </c:pt>
                <c:pt idx="6">
                  <c:v>10.705</c:v>
                </c:pt>
                <c:pt idx="7">
                  <c:v>11.7</c:v>
                </c:pt>
                <c:pt idx="8">
                  <c:v>12.83</c:v>
                </c:pt>
                <c:pt idx="9">
                  <c:v>13.275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6864-42AC-BF9F-B7DF78341797}"/>
            </c:ext>
          </c:extLst>
        </c:ser>
        <c:ser>
          <c:idx val="5"/>
          <c:order val="15"/>
          <c:tx>
            <c:v>R8A_M1313-Mean</c:v>
          </c:tx>
          <c:spPr>
            <a:ln w="12700">
              <a:solidFill>
                <a:srgbClr val="C00000"/>
              </a:solidFill>
              <a:headEnd type="none"/>
            </a:ln>
          </c:spPr>
          <c:marker>
            <c:symbol val="none"/>
          </c:marker>
          <c:xVal>
            <c:numRef>
              <c:f>Scenario!$J$75:$J$83</c:f>
              <c:numCache>
                <c:formatCode>0.00</c:formatCode>
                <c:ptCount val="9"/>
                <c:pt idx="0">
                  <c:v>19.5</c:v>
                </c:pt>
                <c:pt idx="1">
                  <c:v>11.5</c:v>
                </c:pt>
                <c:pt idx="2">
                  <c:v>7.0000000000000009</c:v>
                </c:pt>
                <c:pt idx="3">
                  <c:v>4</c:v>
                </c:pt>
                <c:pt idx="4">
                  <c:v>3.25</c:v>
                </c:pt>
                <c:pt idx="5">
                  <c:v>2.2999999999999998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Scenario!$I$75:$I$83</c:f>
              <c:numCache>
                <c:formatCode>0.00</c:formatCode>
                <c:ptCount val="9"/>
                <c:pt idx="0">
                  <c:v>1.9700000000000002</c:v>
                </c:pt>
                <c:pt idx="1">
                  <c:v>4.1899999999999995</c:v>
                </c:pt>
                <c:pt idx="2">
                  <c:v>5.18</c:v>
                </c:pt>
                <c:pt idx="3">
                  <c:v>6.5549999999999997</c:v>
                </c:pt>
                <c:pt idx="4">
                  <c:v>8.1150000000000002</c:v>
                </c:pt>
                <c:pt idx="5">
                  <c:v>8.99</c:v>
                </c:pt>
                <c:pt idx="6">
                  <c:v>10.645</c:v>
                </c:pt>
                <c:pt idx="7">
                  <c:v>12.324999999999999</c:v>
                </c:pt>
                <c:pt idx="8">
                  <c:v>13.285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6864-42AC-BF9F-B7DF78341797}"/>
            </c:ext>
          </c:extLst>
        </c:ser>
        <c:ser>
          <c:idx val="8"/>
          <c:order val="16"/>
          <c:tx>
            <c:v>R8B_M1313-Mean</c:v>
          </c:tx>
          <c:spPr>
            <a:ln w="12700">
              <a:solidFill>
                <a:srgbClr val="008000"/>
              </a:solidFill>
              <a:headEnd type="none"/>
            </a:ln>
          </c:spPr>
          <c:marker>
            <c:symbol val="none"/>
          </c:marker>
          <c:xVal>
            <c:numRef>
              <c:f>Scenario!$J$122:$J$130</c:f>
              <c:numCache>
                <c:formatCode>0.00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8.5</c:v>
                </c:pt>
                <c:pt idx="3">
                  <c:v>6</c:v>
                </c:pt>
                <c:pt idx="4">
                  <c:v>3.5000000000000004</c:v>
                </c:pt>
                <c:pt idx="5">
                  <c:v>1.375</c:v>
                </c:pt>
                <c:pt idx="6">
                  <c:v>1.0249999999999999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Scenario!$I$122:$I$130</c:f>
              <c:numCache>
                <c:formatCode>0.00</c:formatCode>
                <c:ptCount val="9"/>
                <c:pt idx="0">
                  <c:v>2.1749999999999998</c:v>
                </c:pt>
                <c:pt idx="1">
                  <c:v>4.05</c:v>
                </c:pt>
                <c:pt idx="2">
                  <c:v>5.4</c:v>
                </c:pt>
                <c:pt idx="3">
                  <c:v>6.5149999999999997</c:v>
                </c:pt>
                <c:pt idx="4">
                  <c:v>8.3550000000000004</c:v>
                </c:pt>
                <c:pt idx="5">
                  <c:v>9.0749999999999993</c:v>
                </c:pt>
                <c:pt idx="6">
                  <c:v>10.495000000000001</c:v>
                </c:pt>
                <c:pt idx="7">
                  <c:v>12.39</c:v>
                </c:pt>
                <c:pt idx="8">
                  <c:v>13.245000000000001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6864-42AC-BF9F-B7DF78341797}"/>
            </c:ext>
          </c:extLst>
        </c:ser>
        <c:ser>
          <c:idx val="18"/>
          <c:order val="18"/>
          <c:tx>
            <c:v>RMS-1_M1314-A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9-6864-42AC-BF9F-B7DF78341797}"/>
            </c:ext>
          </c:extLst>
        </c:ser>
        <c:ser>
          <c:idx val="20"/>
          <c:order val="19"/>
          <c:tx>
            <c:v>RMS-2_M1314-A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FF00FF"/>
              </a:solidFill>
              <a:ln>
                <a:solidFill>
                  <a:schemeClr val="tx1"/>
                </a:solidFill>
              </a:ln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A-6864-42AC-BF9F-B7DF78341797}"/>
            </c:ext>
          </c:extLst>
        </c:ser>
        <c:ser>
          <c:idx val="21"/>
          <c:order val="20"/>
          <c:tx>
            <c:v>RMS-3_M1314-A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B-6864-42AC-BF9F-B7DF78341797}"/>
            </c:ext>
          </c:extLst>
        </c:ser>
        <c:ser>
          <c:idx val="22"/>
          <c:order val="21"/>
          <c:tx>
            <c:v>R8A_M1314-A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C-6864-42AC-BF9F-B7DF78341797}"/>
            </c:ext>
          </c:extLst>
        </c:ser>
        <c:ser>
          <c:idx val="23"/>
          <c:order val="22"/>
          <c:tx>
            <c:v>R8B_M1314-A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008000"/>
              </a:solidFill>
              <a:ln>
                <a:solidFill>
                  <a:schemeClr val="tx1"/>
                </a:solidFill>
              </a:ln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D-6864-42AC-BF9F-B7DF78341797}"/>
            </c:ext>
          </c:extLst>
        </c:ser>
        <c:ser>
          <c:idx val="19"/>
          <c:order val="23"/>
          <c:tx>
            <c:v>RMS-1_M1314-B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E-6864-42AC-BF9F-B7DF78341797}"/>
            </c:ext>
          </c:extLst>
        </c:ser>
        <c:ser>
          <c:idx val="24"/>
          <c:order val="24"/>
          <c:tx>
            <c:v>RMS-2_M1314-B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FF99FF"/>
              </a:solidFill>
              <a:ln>
                <a:solidFill>
                  <a:schemeClr val="tx1"/>
                </a:solidFill>
              </a:ln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F-6864-42AC-BF9F-B7DF78341797}"/>
            </c:ext>
          </c:extLst>
        </c:ser>
        <c:ser>
          <c:idx val="25"/>
          <c:order val="25"/>
          <c:tx>
            <c:v>RMS-3_M1314-B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0-6864-42AC-BF9F-B7DF78341797}"/>
            </c:ext>
          </c:extLst>
        </c:ser>
        <c:ser>
          <c:idx val="26"/>
          <c:order val="26"/>
          <c:tx>
            <c:v>R8A_M1314-B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1-6864-42AC-BF9F-B7DF78341797}"/>
            </c:ext>
          </c:extLst>
        </c:ser>
        <c:ser>
          <c:idx val="27"/>
          <c:order val="27"/>
          <c:tx>
            <c:v>R8B_M1314-B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2-6864-42AC-BF9F-B7DF78341797}"/>
            </c:ext>
          </c:extLst>
        </c:ser>
        <c:ser>
          <c:idx val="28"/>
          <c:order val="28"/>
          <c:tx>
            <c:v>RMS-1_M1313-Mean</c:v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3-6864-42AC-BF9F-B7DF78341797}"/>
            </c:ext>
          </c:extLst>
        </c:ser>
        <c:ser>
          <c:idx val="29"/>
          <c:order val="29"/>
          <c:tx>
            <c:v>RMS-2_M1314-Mean</c:v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4-6864-42AC-BF9F-B7DF78341797}"/>
            </c:ext>
          </c:extLst>
        </c:ser>
        <c:ser>
          <c:idx val="30"/>
          <c:order val="30"/>
          <c:tx>
            <c:v>RMS-3_M1314-Mean</c:v>
          </c:tx>
          <c:spPr>
            <a:ln w="12700">
              <a:solidFill>
                <a:srgbClr val="FF6600"/>
              </a:solidFill>
              <a:prstDash val="sysDash"/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5-6864-42AC-BF9F-B7DF78341797}"/>
            </c:ext>
          </c:extLst>
        </c:ser>
        <c:ser>
          <c:idx val="31"/>
          <c:order val="31"/>
          <c:tx>
            <c:v>R8A_M1314-Mean</c:v>
          </c:tx>
          <c:spPr>
            <a:ln w="12700">
              <a:solidFill>
                <a:srgbClr val="C00000"/>
              </a:solidFill>
              <a:prstDash val="sysDash"/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6-6864-42AC-BF9F-B7DF78341797}"/>
            </c:ext>
          </c:extLst>
        </c:ser>
        <c:ser>
          <c:idx val="32"/>
          <c:order val="32"/>
          <c:tx>
            <c:v>R8B_M1314-Mean</c:v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7-6864-42AC-BF9F-B7DF78341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988512"/>
        <c:axId val="19338459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5"/>
                <c:tx>
                  <c:v>R8X_M1313-A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chemeClr val="bg1">
                        <a:lumMod val="65000"/>
                      </a:schemeClr>
                    </a:solidFill>
                    <a:ln>
                      <a:solidFill>
                        <a:schemeClr val="tx1"/>
                      </a:solidFill>
                      <a:prstDash val="solid"/>
                    </a:ln>
                  </c:spPr>
                </c:marker>
                <c:dPt>
                  <c:idx val="4"/>
                  <c:marker>
                    <c:symbol val="circle"/>
                    <c:size val="14"/>
                    <c:spPr>
                      <a:noFill/>
                      <a:ln>
                        <a:solidFill>
                          <a:schemeClr val="bg1">
                            <a:lumMod val="65000"/>
                          </a:schemeClr>
                        </a:solidFill>
                        <a:prstDash val="solid"/>
                      </a:ln>
                    </c:spPr>
                  </c:marker>
                  <c:bubble3D val="0"/>
                  <c:extLst>
                    <c:ext xmlns:c16="http://schemas.microsoft.com/office/drawing/2014/chart" uri="{C3380CC4-5D6E-409C-BE32-E72D297353CC}">
                      <c16:uniqueId val="{00000028-6864-42AC-BF9F-B7DF78341797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Scenario!$G$8:$G$15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19</c:v>
                      </c:pt>
                      <c:pt idx="1">
                        <c:v>9</c:v>
                      </c:pt>
                      <c:pt idx="2">
                        <c:v>2</c:v>
                      </c:pt>
                      <c:pt idx="3">
                        <c:v>0.15</c:v>
                      </c:pt>
                      <c:pt idx="4">
                        <c:v>0</c:v>
                      </c:pt>
                      <c:pt idx="5">
                        <c:v>-2.9999999999999995E-2</c:v>
                      </c:pt>
                      <c:pt idx="6">
                        <c:v>-0.2</c:v>
                      </c:pt>
                      <c:pt idx="7">
                        <c:v>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Scenario!$F$8:$F$15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0.85</c:v>
                      </c:pt>
                      <c:pt idx="1">
                        <c:v>4.4800000000000004</c:v>
                      </c:pt>
                      <c:pt idx="2">
                        <c:v>5.28</c:v>
                      </c:pt>
                      <c:pt idx="3">
                        <c:v>6.94</c:v>
                      </c:pt>
                      <c:pt idx="4">
                        <c:v>8.91</c:v>
                      </c:pt>
                      <c:pt idx="5">
                        <c:v>11.03</c:v>
                      </c:pt>
                      <c:pt idx="6">
                        <c:v>12.44</c:v>
                      </c:pt>
                      <c:pt idx="7">
                        <c:v>13.6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9-6864-42AC-BF9F-B7DF78341797}"/>
                  </c:ext>
                </c:extLst>
              </c15:ser>
            </c15:filteredScatterSeries>
            <c15:filteredScatterSeries>
              <c15:ser>
                <c:idx val="1"/>
                <c:order val="11"/>
                <c:tx>
                  <c:v>R8X_M1313-B</c:v>
                </c:tx>
                <c:spPr>
                  <a:ln w="19050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chemeClr val="bg1">
                        <a:lumMod val="85000"/>
                      </a:schemeClr>
                    </a:solidFill>
                    <a:ln>
                      <a:solidFill>
                        <a:schemeClr val="tx1"/>
                      </a:solidFill>
                    </a:ln>
                  </c:spPr>
                </c:marker>
                <c:dPt>
                  <c:idx val="4"/>
                  <c:marker>
                    <c:symbol val="circle"/>
                    <c:size val="14"/>
                    <c:spPr>
                      <a:noFill/>
                      <a:ln>
                        <a:solidFill>
                          <a:schemeClr val="bg1">
                            <a:lumMod val="85000"/>
                          </a:schemeClr>
                        </a:solidFill>
                      </a:ln>
                    </c:spPr>
                  </c:marker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6864-42AC-BF9F-B7DF78341797}"/>
                    </c:ext>
                  </c:extLst>
                </c:dPt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Scenario!$G$18:$G$25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</c:v>
                      </c:pt>
                      <c:pt idx="1">
                        <c:v>2</c:v>
                      </c:pt>
                      <c:pt idx="2">
                        <c:v>0.15</c:v>
                      </c:pt>
                      <c:pt idx="3">
                        <c:v>0.01</c:v>
                      </c:pt>
                      <c:pt idx="4">
                        <c:v>0</c:v>
                      </c:pt>
                      <c:pt idx="5">
                        <c:v>-2.9999999999999995E-2</c:v>
                      </c:pt>
                      <c:pt idx="6">
                        <c:v>-0.2</c:v>
                      </c:pt>
                      <c:pt idx="7">
                        <c:v>-1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Scenario!$F$18:$F$25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4.49</c:v>
                      </c:pt>
                      <c:pt idx="1">
                        <c:v>5.26</c:v>
                      </c:pt>
                      <c:pt idx="2">
                        <c:v>6.85</c:v>
                      </c:pt>
                      <c:pt idx="3">
                        <c:v>8.51</c:v>
                      </c:pt>
                      <c:pt idx="4">
                        <c:v>9.6199999999999992</c:v>
                      </c:pt>
                      <c:pt idx="5">
                        <c:v>10.77</c:v>
                      </c:pt>
                      <c:pt idx="6">
                        <c:v>12.46</c:v>
                      </c:pt>
                      <c:pt idx="7">
                        <c:v>13.24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6864-42AC-BF9F-B7DF78341797}"/>
                  </c:ext>
                </c:extLst>
              </c15:ser>
            </c15:filteredScatterSeries>
            <c15:filteredScatterSeries>
              <c15:ser>
                <c:idx val="2"/>
                <c:order val="17"/>
                <c:tx>
                  <c:v>R8X_M1313-Mean</c:v>
                </c:tx>
                <c:spPr>
                  <a:ln w="12700">
                    <a:solidFill>
                      <a:schemeClr val="bg1">
                        <a:lumMod val="65000"/>
                      </a:schemeClr>
                    </a:solidFill>
                    <a:headEnd type="none"/>
                    <a:tailEnd type="none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Scenario!$J$28:$J$36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19</c:v>
                      </c:pt>
                      <c:pt idx="1">
                        <c:v>9</c:v>
                      </c:pt>
                      <c:pt idx="2">
                        <c:v>2</c:v>
                      </c:pt>
                      <c:pt idx="3">
                        <c:v>0.15</c:v>
                      </c:pt>
                      <c:pt idx="4">
                        <c:v>0.01</c:v>
                      </c:pt>
                      <c:pt idx="5" formatCode="0.0">
                        <c:v>0</c:v>
                      </c:pt>
                      <c:pt idx="6" formatCode="0.0">
                        <c:v>-2.9999999999999995E-2</c:v>
                      </c:pt>
                      <c:pt idx="7" formatCode="0.0">
                        <c:v>-0.2</c:v>
                      </c:pt>
                      <c:pt idx="8" formatCode="0.0">
                        <c:v>-1.5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Scenario!$I$28:$I$36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0.85</c:v>
                      </c:pt>
                      <c:pt idx="1">
                        <c:v>4.4850000000000003</c:v>
                      </c:pt>
                      <c:pt idx="2">
                        <c:v>5.27</c:v>
                      </c:pt>
                      <c:pt idx="3">
                        <c:v>6.8949999999999996</c:v>
                      </c:pt>
                      <c:pt idx="4">
                        <c:v>8.51</c:v>
                      </c:pt>
                      <c:pt idx="5">
                        <c:v>9.2650000000000006</c:v>
                      </c:pt>
                      <c:pt idx="6">
                        <c:v>10.899999999999999</c:v>
                      </c:pt>
                      <c:pt idx="7">
                        <c:v>12.45</c:v>
                      </c:pt>
                      <c:pt idx="8">
                        <c:v>13.42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C-6864-42AC-BF9F-B7DF78341797}"/>
                  </c:ext>
                </c:extLst>
              </c15:ser>
            </c15:filteredScatterSeries>
          </c:ext>
        </c:extLst>
      </c:scatterChart>
      <c:valAx>
        <c:axId val="1932988512"/>
        <c:scaling>
          <c:orientation val="minMax"/>
          <c:min val="-5"/>
        </c:scaling>
        <c:delete val="1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cross"/>
        <c:minorTickMark val="in"/>
        <c:tickLblPos val="nextTo"/>
        <c:crossAx val="1933845968"/>
        <c:crossesAt val="0"/>
        <c:crossBetween val="midCat"/>
      </c:valAx>
      <c:valAx>
        <c:axId val="1933845968"/>
        <c:scaling>
          <c:orientation val="minMax"/>
          <c:max val="14"/>
          <c:min val="0"/>
        </c:scaling>
        <c:delete val="1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cross"/>
        <c:minorTickMark val="in"/>
        <c:tickLblPos val="nextTo"/>
        <c:crossAx val="1932988512"/>
        <c:crossesAt val="-5"/>
        <c:crossBetween val="midCat"/>
        <c:majorUnit val="2"/>
        <c:minorUnit val="0.5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349427856171462E-3"/>
          <c:y val="3.2035214348206498E-2"/>
          <c:w val="0.98885498687664031"/>
          <c:h val="0.96796442111402736"/>
        </c:manualLayout>
      </c:layout>
      <c:overlay val="0"/>
      <c:spPr>
        <a:solidFill>
          <a:schemeClr val="bg1"/>
        </a:solidFill>
      </c:sp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>
      <a:solidFill>
        <a:srgbClr val="0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7617979002624675"/>
          <c:y val="0.46784631087780693"/>
          <c:w val="9.1170166229221344E-3"/>
          <c:h val="1.9581510644502812E-2"/>
        </c:manualLayout>
      </c:layout>
      <c:scatterChart>
        <c:scatterStyle val="lineMarker"/>
        <c:varyColors val="0"/>
        <c:ser>
          <c:idx val="9"/>
          <c:order val="0"/>
          <c:tx>
            <c:v>RMS-1_M1313-A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0000F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575-4C13-922E-1EFD7D974535}"/>
              </c:ext>
            </c:extLst>
          </c:dPt>
          <c:xVal>
            <c:numRef>
              <c:f>Scenario!$G$147:$G$155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Scenario!$F$147:$F$155</c:f>
              <c:numCache>
                <c:formatCode>General</c:formatCode>
                <c:ptCount val="9"/>
                <c:pt idx="0">
                  <c:v>2.3199999999999998</c:v>
                </c:pt>
                <c:pt idx="1">
                  <c:v>4.21</c:v>
                </c:pt>
                <c:pt idx="2">
                  <c:v>5.83</c:v>
                </c:pt>
                <c:pt idx="3">
                  <c:v>6.84</c:v>
                </c:pt>
                <c:pt idx="4">
                  <c:v>7.95</c:v>
                </c:pt>
                <c:pt idx="5">
                  <c:v>9.1</c:v>
                </c:pt>
                <c:pt idx="6">
                  <c:v>10.57</c:v>
                </c:pt>
                <c:pt idx="7">
                  <c:v>12.21</c:v>
                </c:pt>
                <c:pt idx="8">
                  <c:v>13.37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75-4C13-922E-1EFD7D974535}"/>
            </c:ext>
          </c:extLst>
        </c:ser>
        <c:ser>
          <c:idx val="12"/>
          <c:order val="1"/>
          <c:tx>
            <c:v>RMS-2_M1313-A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>
                <a:solidFill>
                  <a:schemeClr val="tx1"/>
                </a:solidFill>
              </a:ln>
            </c:spPr>
          </c:marker>
          <c:dPt>
            <c:idx val="8"/>
            <c:marker>
              <c:symbol val="circle"/>
              <c:size val="14"/>
              <c:spPr>
                <a:noFill/>
                <a:ln>
                  <a:solidFill>
                    <a:srgbClr val="FF00F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575-4C13-922E-1EFD7D974535}"/>
              </c:ext>
            </c:extLst>
          </c:dPt>
          <c:xVal>
            <c:numRef>
              <c:f>Scenario!$G$194:$G$203</c:f>
              <c:numCache>
                <c:formatCode>General</c:formatCode>
                <c:ptCount val="10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4.5</c:v>
                </c:pt>
                <c:pt idx="4">
                  <c:v>3.8</c:v>
                </c:pt>
                <c:pt idx="5">
                  <c:v>3</c:v>
                </c:pt>
                <c:pt idx="6">
                  <c:v>2.5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Scenario!$F$194:$F$203</c:f>
              <c:numCache>
                <c:formatCode>0.00</c:formatCode>
                <c:ptCount val="10"/>
                <c:pt idx="0">
                  <c:v>2.4900000000000002</c:v>
                </c:pt>
                <c:pt idx="1">
                  <c:v>3.98</c:v>
                </c:pt>
                <c:pt idx="2">
                  <c:v>5.09</c:v>
                </c:pt>
                <c:pt idx="3">
                  <c:v>6.76</c:v>
                </c:pt>
                <c:pt idx="4">
                  <c:v>7.4</c:v>
                </c:pt>
                <c:pt idx="5">
                  <c:v>9.4700000000000006</c:v>
                </c:pt>
                <c:pt idx="6">
                  <c:v>10.24</c:v>
                </c:pt>
                <c:pt idx="7">
                  <c:v>12.33</c:v>
                </c:pt>
                <c:pt idx="8">
                  <c:v>13</c:v>
                </c:pt>
                <c:pt idx="9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75-4C13-922E-1EFD7D974535}"/>
            </c:ext>
          </c:extLst>
        </c:ser>
        <c:ser>
          <c:idx val="15"/>
          <c:order val="2"/>
          <c:tx>
            <c:v>RMS-3_M1313-A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</c:marker>
          <c:dPt>
            <c:idx val="8"/>
            <c:marker>
              <c:symbol val="circle"/>
              <c:size val="14"/>
              <c:spPr>
                <a:noFill/>
                <a:ln>
                  <a:solidFill>
                    <a:srgbClr val="FF66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6575-4C13-922E-1EFD7D974535}"/>
              </c:ext>
            </c:extLst>
          </c:dPt>
          <c:xVal>
            <c:numRef>
              <c:f>Scenario!$G$243:$G$252</c:f>
              <c:numCache>
                <c:formatCode>General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0.3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Scenario!$F$243:$F$252</c:f>
              <c:numCache>
                <c:formatCode>General</c:formatCode>
                <c:ptCount val="10"/>
                <c:pt idx="0">
                  <c:v>1.9</c:v>
                </c:pt>
                <c:pt idx="1">
                  <c:v>3.97</c:v>
                </c:pt>
                <c:pt idx="2">
                  <c:v>5.78</c:v>
                </c:pt>
                <c:pt idx="3">
                  <c:v>7.35</c:v>
                </c:pt>
                <c:pt idx="4">
                  <c:v>7.52</c:v>
                </c:pt>
                <c:pt idx="5">
                  <c:v>9.25</c:v>
                </c:pt>
                <c:pt idx="6">
                  <c:v>10.59</c:v>
                </c:pt>
                <c:pt idx="7">
                  <c:v>11.47</c:v>
                </c:pt>
                <c:pt idx="8">
                  <c:v>12.98</c:v>
                </c:pt>
                <c:pt idx="9">
                  <c:v>13.38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575-4C13-922E-1EFD7D974535}"/>
            </c:ext>
          </c:extLst>
        </c:ser>
        <c:ser>
          <c:idx val="3"/>
          <c:order val="3"/>
          <c:tx>
            <c:v>R8A_M1313-A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C0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C0000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6575-4C13-922E-1EFD7D974535}"/>
              </c:ext>
            </c:extLst>
          </c:dPt>
          <c:xVal>
            <c:numRef>
              <c:f>Scenario!$G$53:$G$61</c:f>
              <c:numCache>
                <c:formatCode>General</c:formatCode>
                <c:ptCount val="9"/>
                <c:pt idx="0">
                  <c:v>20</c:v>
                </c:pt>
                <c:pt idx="1">
                  <c:v>11</c:v>
                </c:pt>
                <c:pt idx="2">
                  <c:v>7.0000000000000009</c:v>
                </c:pt>
                <c:pt idx="3">
                  <c:v>4</c:v>
                </c:pt>
                <c:pt idx="4">
                  <c:v>3</c:v>
                </c:pt>
                <c:pt idx="5">
                  <c:v>1.5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Scenario!$F$53:$F$61</c:f>
              <c:numCache>
                <c:formatCode>General</c:formatCode>
                <c:ptCount val="9"/>
                <c:pt idx="0">
                  <c:v>1.61</c:v>
                </c:pt>
                <c:pt idx="1">
                  <c:v>4.3499999999999996</c:v>
                </c:pt>
                <c:pt idx="2">
                  <c:v>5.29</c:v>
                </c:pt>
                <c:pt idx="3">
                  <c:v>6.52</c:v>
                </c:pt>
                <c:pt idx="4">
                  <c:v>8.48</c:v>
                </c:pt>
                <c:pt idx="5">
                  <c:v>9.23</c:v>
                </c:pt>
                <c:pt idx="6">
                  <c:v>10.51</c:v>
                </c:pt>
                <c:pt idx="7">
                  <c:v>12.28</c:v>
                </c:pt>
                <c:pt idx="8">
                  <c:v>13.27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575-4C13-922E-1EFD7D974535}"/>
            </c:ext>
          </c:extLst>
        </c:ser>
        <c:ser>
          <c:idx val="6"/>
          <c:order val="4"/>
          <c:tx>
            <c:v>R8B_M1313-A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8000"/>
              </a:solidFill>
              <a:ln>
                <a:solidFill>
                  <a:schemeClr val="tx1"/>
                </a:solidFill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008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6575-4C13-922E-1EFD7D974535}"/>
              </c:ext>
            </c:extLst>
          </c:dPt>
          <c:xVal>
            <c:numRef>
              <c:f>Scenario!$G$100:$G$108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10</c:v>
                </c:pt>
                <c:pt idx="3">
                  <c:v>7.0000000000000009</c:v>
                </c:pt>
                <c:pt idx="4">
                  <c:v>3.5000000000000004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Scenario!$F$100:$F$108</c:f>
              <c:numCache>
                <c:formatCode>General</c:formatCode>
                <c:ptCount val="9"/>
                <c:pt idx="0">
                  <c:v>2.5099999999999998</c:v>
                </c:pt>
                <c:pt idx="1">
                  <c:v>4.29</c:v>
                </c:pt>
                <c:pt idx="2">
                  <c:v>5.66</c:v>
                </c:pt>
                <c:pt idx="3">
                  <c:v>6.85</c:v>
                </c:pt>
                <c:pt idx="4">
                  <c:v>8.25</c:v>
                </c:pt>
                <c:pt idx="5">
                  <c:v>9.61</c:v>
                </c:pt>
                <c:pt idx="6">
                  <c:v>10.67</c:v>
                </c:pt>
                <c:pt idx="7">
                  <c:v>12.38</c:v>
                </c:pt>
                <c:pt idx="8">
                  <c:v>13.25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575-4C13-922E-1EFD7D974535}"/>
            </c:ext>
          </c:extLst>
        </c:ser>
        <c:ser>
          <c:idx val="0"/>
          <c:order val="5"/>
          <c:tx>
            <c:v>R8X_M1313-A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4"/>
            <c:marker>
              <c:symbol val="circle"/>
              <c:size val="14"/>
              <c:spPr>
                <a:noFill/>
                <a:ln>
                  <a:solidFill>
                    <a:schemeClr val="bg1">
                      <a:lumMod val="65000"/>
                    </a:schemeClr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6575-4C13-922E-1EFD7D974535}"/>
              </c:ext>
            </c:extLst>
          </c:dPt>
          <c:xVal>
            <c:numRef>
              <c:f>Scenario!$G$8:$G$15</c:f>
              <c:numCache>
                <c:formatCode>General</c:formatCode>
                <c:ptCount val="8"/>
                <c:pt idx="0">
                  <c:v>19</c:v>
                </c:pt>
                <c:pt idx="1">
                  <c:v>9</c:v>
                </c:pt>
                <c:pt idx="2">
                  <c:v>2</c:v>
                </c:pt>
                <c:pt idx="3">
                  <c:v>0.15</c:v>
                </c:pt>
                <c:pt idx="4">
                  <c:v>0</c:v>
                </c:pt>
                <c:pt idx="5">
                  <c:v>-2.9999999999999995E-2</c:v>
                </c:pt>
                <c:pt idx="6">
                  <c:v>-0.2</c:v>
                </c:pt>
                <c:pt idx="7">
                  <c:v>-2</c:v>
                </c:pt>
              </c:numCache>
            </c:numRef>
          </c:xVal>
          <c:yVal>
            <c:numRef>
              <c:f>Scenario!$F$8:$F$15</c:f>
              <c:numCache>
                <c:formatCode>General</c:formatCode>
                <c:ptCount val="8"/>
                <c:pt idx="0">
                  <c:v>0.85</c:v>
                </c:pt>
                <c:pt idx="1">
                  <c:v>4.4800000000000004</c:v>
                </c:pt>
                <c:pt idx="2">
                  <c:v>5.28</c:v>
                </c:pt>
                <c:pt idx="3">
                  <c:v>6.94</c:v>
                </c:pt>
                <c:pt idx="4">
                  <c:v>8.91</c:v>
                </c:pt>
                <c:pt idx="5">
                  <c:v>11.03</c:v>
                </c:pt>
                <c:pt idx="6">
                  <c:v>12.44</c:v>
                </c:pt>
                <c:pt idx="7">
                  <c:v>13.6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575-4C13-922E-1EFD7D974535}"/>
            </c:ext>
          </c:extLst>
        </c:ser>
        <c:ser>
          <c:idx val="10"/>
          <c:order val="6"/>
          <c:tx>
            <c:v>RMS-1_M1313-B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00B0F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6575-4C13-922E-1EFD7D974535}"/>
              </c:ext>
            </c:extLst>
          </c:dPt>
          <c:xVal>
            <c:numRef>
              <c:f>Scenario!$G$158:$G$166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5.5</c:v>
                </c:pt>
                <c:pt idx="4">
                  <c:v>5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Scenario!$F$158:$F$166</c:f>
              <c:numCache>
                <c:formatCode>General</c:formatCode>
                <c:ptCount val="9"/>
                <c:pt idx="0">
                  <c:v>2.0299999999999998</c:v>
                </c:pt>
                <c:pt idx="1">
                  <c:v>4.3499999999999996</c:v>
                </c:pt>
                <c:pt idx="2">
                  <c:v>5.78</c:v>
                </c:pt>
                <c:pt idx="3">
                  <c:v>6.7</c:v>
                </c:pt>
                <c:pt idx="4">
                  <c:v>8.1</c:v>
                </c:pt>
                <c:pt idx="5">
                  <c:v>9.2799999999999994</c:v>
                </c:pt>
                <c:pt idx="6">
                  <c:v>10.67</c:v>
                </c:pt>
                <c:pt idx="7">
                  <c:v>12.2</c:v>
                </c:pt>
                <c:pt idx="8">
                  <c:v>13.47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575-4C13-922E-1EFD7D974535}"/>
            </c:ext>
          </c:extLst>
        </c:ser>
        <c:ser>
          <c:idx val="13"/>
          <c:order val="7"/>
          <c:tx>
            <c:v>RMS-2_M1313-B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99FF"/>
              </a:solidFill>
              <a:ln>
                <a:solidFill>
                  <a:schemeClr val="tx1"/>
                </a:solidFill>
              </a:ln>
            </c:spPr>
          </c:marker>
          <c:dPt>
            <c:idx val="8"/>
            <c:marker>
              <c:symbol val="circle"/>
              <c:size val="14"/>
              <c:spPr>
                <a:noFill/>
                <a:ln>
                  <a:solidFill>
                    <a:srgbClr val="FF99F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6575-4C13-922E-1EFD7D974535}"/>
              </c:ext>
            </c:extLst>
          </c:dPt>
          <c:xVal>
            <c:numRef>
              <c:f>Scenario!$G$206:$G$215</c:f>
              <c:numCache>
                <c:formatCode>General</c:formatCode>
                <c:ptCount val="10"/>
                <c:pt idx="0">
                  <c:v>21</c:v>
                </c:pt>
                <c:pt idx="1">
                  <c:v>13</c:v>
                </c:pt>
                <c:pt idx="2">
                  <c:v>7.0000000000000009</c:v>
                </c:pt>
                <c:pt idx="3">
                  <c:v>5</c:v>
                </c:pt>
                <c:pt idx="4">
                  <c:v>3.6999999999999997</c:v>
                </c:pt>
                <c:pt idx="5">
                  <c:v>3</c:v>
                </c:pt>
                <c:pt idx="6">
                  <c:v>2.5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</c:numCache>
            </c:numRef>
          </c:xVal>
          <c:yVal>
            <c:numRef>
              <c:f>Scenario!$F$206:$F$215</c:f>
              <c:numCache>
                <c:formatCode>General</c:formatCode>
                <c:ptCount val="10"/>
                <c:pt idx="0">
                  <c:v>1.85</c:v>
                </c:pt>
                <c:pt idx="1">
                  <c:v>4.1500000000000004</c:v>
                </c:pt>
                <c:pt idx="2" formatCode="0.00">
                  <c:v>5.3</c:v>
                </c:pt>
                <c:pt idx="3">
                  <c:v>7.49</c:v>
                </c:pt>
                <c:pt idx="4">
                  <c:v>8.34</c:v>
                </c:pt>
                <c:pt idx="5">
                  <c:v>9.16</c:v>
                </c:pt>
                <c:pt idx="6">
                  <c:v>10.25</c:v>
                </c:pt>
                <c:pt idx="7">
                  <c:v>12.31</c:v>
                </c:pt>
                <c:pt idx="8">
                  <c:v>12.83</c:v>
                </c:pt>
                <c:pt idx="9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6575-4C13-922E-1EFD7D974535}"/>
            </c:ext>
          </c:extLst>
        </c:ser>
        <c:ser>
          <c:idx val="16"/>
          <c:order val="8"/>
          <c:tx>
            <c:v>RMS-3_M1313-B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marker>
          <c:dPt>
            <c:idx val="8"/>
            <c:marker>
              <c:symbol val="circle"/>
              <c:size val="14"/>
              <c:spPr>
                <a:noFill/>
                <a:ln>
                  <a:solidFill>
                    <a:srgbClr val="FFC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6575-4C13-922E-1EFD7D974535}"/>
              </c:ext>
            </c:extLst>
          </c:dPt>
          <c:xVal>
            <c:numRef>
              <c:f>Scenario!$G$255:$G$264</c:f>
              <c:numCache>
                <c:formatCode>General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0.2</c:v>
                </c:pt>
                <c:pt idx="8">
                  <c:v>0</c:v>
                </c:pt>
                <c:pt idx="9">
                  <c:v>-0.5</c:v>
                </c:pt>
              </c:numCache>
            </c:numRef>
          </c:xVal>
          <c:yVal>
            <c:numRef>
              <c:f>Scenario!$F$255:$F$264</c:f>
              <c:numCache>
                <c:formatCode>General</c:formatCode>
                <c:ptCount val="10"/>
                <c:pt idx="0">
                  <c:v>1.77</c:v>
                </c:pt>
                <c:pt idx="1">
                  <c:v>3.43</c:v>
                </c:pt>
                <c:pt idx="2">
                  <c:v>5.13</c:v>
                </c:pt>
                <c:pt idx="3">
                  <c:v>6.86</c:v>
                </c:pt>
                <c:pt idx="4">
                  <c:v>8.3000000000000007</c:v>
                </c:pt>
                <c:pt idx="5">
                  <c:v>9.2200000000000006</c:v>
                </c:pt>
                <c:pt idx="6">
                  <c:v>10.82</c:v>
                </c:pt>
                <c:pt idx="7">
                  <c:v>11.93</c:v>
                </c:pt>
                <c:pt idx="8">
                  <c:v>12.68</c:v>
                </c:pt>
                <c:pt idx="9">
                  <c:v>13.17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575-4C13-922E-1EFD7D974535}"/>
            </c:ext>
          </c:extLst>
        </c:ser>
        <c:ser>
          <c:idx val="4"/>
          <c:order val="9"/>
          <c:tx>
            <c:v>R8A_M1313-B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6575-4C13-922E-1EFD7D974535}"/>
              </c:ext>
            </c:extLst>
          </c:dPt>
          <c:xVal>
            <c:numRef>
              <c:f>Scenario!$G$64:$G$72</c:f>
              <c:numCache>
                <c:formatCode>General</c:formatCode>
                <c:ptCount val="9"/>
                <c:pt idx="0">
                  <c:v>19</c:v>
                </c:pt>
                <c:pt idx="1">
                  <c:v>12</c:v>
                </c:pt>
                <c:pt idx="2">
                  <c:v>7.0000000000000009</c:v>
                </c:pt>
                <c:pt idx="3">
                  <c:v>4</c:v>
                </c:pt>
                <c:pt idx="4">
                  <c:v>3.5000000000000004</c:v>
                </c:pt>
                <c:pt idx="5">
                  <c:v>3.1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Scenario!$F$64:$F$72</c:f>
              <c:numCache>
                <c:formatCode>General</c:formatCode>
                <c:ptCount val="9"/>
                <c:pt idx="0">
                  <c:v>2.33</c:v>
                </c:pt>
                <c:pt idx="1">
                  <c:v>4.03</c:v>
                </c:pt>
                <c:pt idx="2">
                  <c:v>5.07</c:v>
                </c:pt>
                <c:pt idx="3">
                  <c:v>6.59</c:v>
                </c:pt>
                <c:pt idx="4">
                  <c:v>7.75</c:v>
                </c:pt>
                <c:pt idx="5">
                  <c:v>8.75</c:v>
                </c:pt>
                <c:pt idx="6">
                  <c:v>10.78</c:v>
                </c:pt>
                <c:pt idx="7">
                  <c:v>12.37</c:v>
                </c:pt>
                <c:pt idx="8">
                  <c:v>13.3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575-4C13-922E-1EFD7D974535}"/>
            </c:ext>
          </c:extLst>
        </c:ser>
        <c:ser>
          <c:idx val="7"/>
          <c:order val="10"/>
          <c:tx>
            <c:v>R8B_M1313-B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7"/>
            <c:marker>
              <c:symbol val="circle"/>
              <c:size val="14"/>
              <c:spPr>
                <a:noFill/>
                <a:ln>
                  <a:solidFill>
                    <a:srgbClr val="92D05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6575-4C13-922E-1EFD7D974535}"/>
              </c:ext>
            </c:extLst>
          </c:dPt>
          <c:xVal>
            <c:numRef>
              <c:f>Scenario!$G$111:$G$119</c:f>
              <c:numCache>
                <c:formatCode>General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7.0000000000000009</c:v>
                </c:pt>
                <c:pt idx="3">
                  <c:v>5</c:v>
                </c:pt>
                <c:pt idx="4">
                  <c:v>3.5000000000000004</c:v>
                </c:pt>
                <c:pt idx="5">
                  <c:v>1.25</c:v>
                </c:pt>
                <c:pt idx="6">
                  <c:v>1.05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Scenario!$F$111:$F$119</c:f>
              <c:numCache>
                <c:formatCode>General</c:formatCode>
                <c:ptCount val="9"/>
                <c:pt idx="0">
                  <c:v>1.84</c:v>
                </c:pt>
                <c:pt idx="1">
                  <c:v>3.81</c:v>
                </c:pt>
                <c:pt idx="2">
                  <c:v>5.14</c:v>
                </c:pt>
                <c:pt idx="3">
                  <c:v>6.18</c:v>
                </c:pt>
                <c:pt idx="4">
                  <c:v>8.4600000000000009</c:v>
                </c:pt>
                <c:pt idx="5">
                  <c:v>8.5399999999999991</c:v>
                </c:pt>
                <c:pt idx="6">
                  <c:v>10.32</c:v>
                </c:pt>
                <c:pt idx="7">
                  <c:v>12.4</c:v>
                </c:pt>
                <c:pt idx="8">
                  <c:v>13.24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6575-4C13-922E-1EFD7D974535}"/>
            </c:ext>
          </c:extLst>
        </c:ser>
        <c:ser>
          <c:idx val="1"/>
          <c:order val="11"/>
          <c:tx>
            <c:v>R8X_M1313-B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ymbol val="circle"/>
              <c:size val="14"/>
              <c:spPr>
                <a:noFill/>
                <a:ln>
                  <a:solidFill>
                    <a:schemeClr val="bg1">
                      <a:lumMod val="85000"/>
                    </a:schemeClr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6575-4C13-922E-1EFD7D974535}"/>
              </c:ext>
            </c:extLst>
          </c:dPt>
          <c:xVal>
            <c:numRef>
              <c:f>Scenario!$G$18:$G$25</c:f>
              <c:numCache>
                <c:formatCode>General</c:formatCode>
                <c:ptCount val="8"/>
                <c:pt idx="0">
                  <c:v>9</c:v>
                </c:pt>
                <c:pt idx="1">
                  <c:v>2</c:v>
                </c:pt>
                <c:pt idx="2">
                  <c:v>0.15</c:v>
                </c:pt>
                <c:pt idx="3">
                  <c:v>0.01</c:v>
                </c:pt>
                <c:pt idx="4">
                  <c:v>0</c:v>
                </c:pt>
                <c:pt idx="5">
                  <c:v>-2.9999999999999995E-2</c:v>
                </c:pt>
                <c:pt idx="6">
                  <c:v>-0.2</c:v>
                </c:pt>
                <c:pt idx="7">
                  <c:v>-1</c:v>
                </c:pt>
              </c:numCache>
            </c:numRef>
          </c:xVal>
          <c:yVal>
            <c:numRef>
              <c:f>Scenario!$F$18:$F$25</c:f>
              <c:numCache>
                <c:formatCode>General</c:formatCode>
                <c:ptCount val="8"/>
                <c:pt idx="0">
                  <c:v>4.49</c:v>
                </c:pt>
                <c:pt idx="1">
                  <c:v>5.26</c:v>
                </c:pt>
                <c:pt idx="2">
                  <c:v>6.85</c:v>
                </c:pt>
                <c:pt idx="3">
                  <c:v>8.51</c:v>
                </c:pt>
                <c:pt idx="4">
                  <c:v>9.6199999999999992</c:v>
                </c:pt>
                <c:pt idx="5">
                  <c:v>10.77</c:v>
                </c:pt>
                <c:pt idx="6">
                  <c:v>12.46</c:v>
                </c:pt>
                <c:pt idx="7">
                  <c:v>13.24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6575-4C13-922E-1EFD7D974535}"/>
            </c:ext>
          </c:extLst>
        </c:ser>
        <c:ser>
          <c:idx val="11"/>
          <c:order val="12"/>
          <c:tx>
            <c:v>RMS-1_M1313-Mean</c:v>
          </c:tx>
          <c:spPr>
            <a:ln w="12700">
              <a:solidFill>
                <a:srgbClr val="0000FF"/>
              </a:solidFill>
              <a:headEnd type="none"/>
            </a:ln>
          </c:spPr>
          <c:marker>
            <c:symbol val="none"/>
          </c:marker>
          <c:xVal>
            <c:numRef>
              <c:f>Scenario!$J$169:$J$177</c:f>
              <c:numCache>
                <c:formatCode>0.00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8.5</c:v>
                </c:pt>
                <c:pt idx="3">
                  <c:v>5.25</c:v>
                </c:pt>
                <c:pt idx="4">
                  <c:v>4</c:v>
                </c:pt>
                <c:pt idx="5">
                  <c:v>2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Scenario!$I$169:$I$177</c:f>
              <c:numCache>
                <c:formatCode>0.00</c:formatCode>
                <c:ptCount val="9"/>
                <c:pt idx="0">
                  <c:v>2.1749999999999998</c:v>
                </c:pt>
                <c:pt idx="1">
                  <c:v>4.2799999999999994</c:v>
                </c:pt>
                <c:pt idx="2">
                  <c:v>5.8049999999999997</c:v>
                </c:pt>
                <c:pt idx="3">
                  <c:v>6.77</c:v>
                </c:pt>
                <c:pt idx="4">
                  <c:v>8.0250000000000004</c:v>
                </c:pt>
                <c:pt idx="5">
                  <c:v>9.19</c:v>
                </c:pt>
                <c:pt idx="6">
                  <c:v>10.620000000000001</c:v>
                </c:pt>
                <c:pt idx="7">
                  <c:v>12.205</c:v>
                </c:pt>
                <c:pt idx="8">
                  <c:v>13.42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6575-4C13-922E-1EFD7D974535}"/>
            </c:ext>
          </c:extLst>
        </c:ser>
        <c:ser>
          <c:idx val="14"/>
          <c:order val="13"/>
          <c:tx>
            <c:v>RMS-2_M1313-Mean</c:v>
          </c:tx>
          <c:spPr>
            <a:ln w="12700">
              <a:solidFill>
                <a:srgbClr val="FF00FF"/>
              </a:solidFill>
              <a:headEnd type="none"/>
            </a:ln>
          </c:spPr>
          <c:marker>
            <c:symbol val="none"/>
          </c:marker>
          <c:xVal>
            <c:numRef>
              <c:f>Scenario!$J$218:$J$228</c:f>
              <c:numCache>
                <c:formatCode>0.00</c:formatCode>
                <c:ptCount val="11"/>
                <c:pt idx="0">
                  <c:v>20.5</c:v>
                </c:pt>
                <c:pt idx="1">
                  <c:v>13</c:v>
                </c:pt>
                <c:pt idx="2">
                  <c:v>7.0000000000000009</c:v>
                </c:pt>
                <c:pt idx="3">
                  <c:v>4.5</c:v>
                </c:pt>
                <c:pt idx="4">
                  <c:v>4.4000000000000004</c:v>
                </c:pt>
                <c:pt idx="5">
                  <c:v>3.6999999999999997</c:v>
                </c:pt>
                <c:pt idx="6">
                  <c:v>3</c:v>
                </c:pt>
                <c:pt idx="7">
                  <c:v>2.5</c:v>
                </c:pt>
                <c:pt idx="8">
                  <c:v>1</c:v>
                </c:pt>
                <c:pt idx="9">
                  <c:v>0</c:v>
                </c:pt>
                <c:pt idx="10">
                  <c:v>-1</c:v>
                </c:pt>
              </c:numCache>
            </c:numRef>
          </c:xVal>
          <c:yVal>
            <c:numRef>
              <c:f>Scenario!$I$218:$I$228</c:f>
              <c:numCache>
                <c:formatCode>0.00</c:formatCode>
                <c:ptCount val="11"/>
                <c:pt idx="0">
                  <c:v>2.17</c:v>
                </c:pt>
                <c:pt idx="1">
                  <c:v>4.0650000000000004</c:v>
                </c:pt>
                <c:pt idx="2">
                  <c:v>5.1950000000000003</c:v>
                </c:pt>
                <c:pt idx="3">
                  <c:v>6.76</c:v>
                </c:pt>
                <c:pt idx="4">
                  <c:v>7.4450000000000003</c:v>
                </c:pt>
                <c:pt idx="5">
                  <c:v>8.34</c:v>
                </c:pt>
                <c:pt idx="6">
                  <c:v>9.3150000000000013</c:v>
                </c:pt>
                <c:pt idx="7">
                  <c:v>10.245000000000001</c:v>
                </c:pt>
                <c:pt idx="8">
                  <c:v>12.32</c:v>
                </c:pt>
                <c:pt idx="9">
                  <c:v>12.914999999999999</c:v>
                </c:pt>
                <c:pt idx="10">
                  <c:v>13.34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6575-4C13-922E-1EFD7D974535}"/>
            </c:ext>
          </c:extLst>
        </c:ser>
        <c:ser>
          <c:idx val="17"/>
          <c:order val="14"/>
          <c:tx>
            <c:v>RMS-3_M1313-Mean</c:v>
          </c:tx>
          <c:spPr>
            <a:ln w="12700">
              <a:solidFill>
                <a:srgbClr val="FF6600"/>
              </a:solidFill>
              <a:headEnd type="none"/>
            </a:ln>
          </c:spPr>
          <c:marker>
            <c:symbol val="none"/>
          </c:marker>
          <c:xVal>
            <c:numRef>
              <c:f>Scenario!$J$267:$J$276</c:f>
              <c:numCache>
                <c:formatCode>0.00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>
                  <c:v>7.0000000000000009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0.25</c:v>
                </c:pt>
                <c:pt idx="8">
                  <c:v>0</c:v>
                </c:pt>
                <c:pt idx="9">
                  <c:v>-0.75</c:v>
                </c:pt>
              </c:numCache>
            </c:numRef>
          </c:xVal>
          <c:yVal>
            <c:numRef>
              <c:f>Scenario!$I$267:$I$276</c:f>
              <c:numCache>
                <c:formatCode>0.00</c:formatCode>
                <c:ptCount val="10"/>
                <c:pt idx="0">
                  <c:v>1.835</c:v>
                </c:pt>
                <c:pt idx="1">
                  <c:v>3.7</c:v>
                </c:pt>
                <c:pt idx="2">
                  <c:v>5.4550000000000001</c:v>
                </c:pt>
                <c:pt idx="3">
                  <c:v>7.1050000000000004</c:v>
                </c:pt>
                <c:pt idx="4">
                  <c:v>7.91</c:v>
                </c:pt>
                <c:pt idx="5">
                  <c:v>9.2349999999999994</c:v>
                </c:pt>
                <c:pt idx="6">
                  <c:v>10.705</c:v>
                </c:pt>
                <c:pt idx="7">
                  <c:v>11.7</c:v>
                </c:pt>
                <c:pt idx="8">
                  <c:v>12.83</c:v>
                </c:pt>
                <c:pt idx="9">
                  <c:v>13.275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6575-4C13-922E-1EFD7D974535}"/>
            </c:ext>
          </c:extLst>
        </c:ser>
        <c:ser>
          <c:idx val="5"/>
          <c:order val="15"/>
          <c:tx>
            <c:v>R8A_M1313-Mean</c:v>
          </c:tx>
          <c:spPr>
            <a:ln w="12700">
              <a:solidFill>
                <a:srgbClr val="C00000"/>
              </a:solidFill>
              <a:headEnd type="none"/>
            </a:ln>
          </c:spPr>
          <c:marker>
            <c:symbol val="none"/>
          </c:marker>
          <c:xVal>
            <c:numRef>
              <c:f>Scenario!$J$75:$J$83</c:f>
              <c:numCache>
                <c:formatCode>0.00</c:formatCode>
                <c:ptCount val="9"/>
                <c:pt idx="0">
                  <c:v>19.5</c:v>
                </c:pt>
                <c:pt idx="1">
                  <c:v>11.5</c:v>
                </c:pt>
                <c:pt idx="2">
                  <c:v>7.0000000000000009</c:v>
                </c:pt>
                <c:pt idx="3">
                  <c:v>4</c:v>
                </c:pt>
                <c:pt idx="4">
                  <c:v>3.25</c:v>
                </c:pt>
                <c:pt idx="5">
                  <c:v>2.2999999999999998</c:v>
                </c:pt>
                <c:pt idx="6">
                  <c:v>0.8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Scenario!$I$75:$I$83</c:f>
              <c:numCache>
                <c:formatCode>0.00</c:formatCode>
                <c:ptCount val="9"/>
                <c:pt idx="0">
                  <c:v>1.9700000000000002</c:v>
                </c:pt>
                <c:pt idx="1">
                  <c:v>4.1899999999999995</c:v>
                </c:pt>
                <c:pt idx="2">
                  <c:v>5.18</c:v>
                </c:pt>
                <c:pt idx="3">
                  <c:v>6.5549999999999997</c:v>
                </c:pt>
                <c:pt idx="4">
                  <c:v>8.1150000000000002</c:v>
                </c:pt>
                <c:pt idx="5">
                  <c:v>8.99</c:v>
                </c:pt>
                <c:pt idx="6">
                  <c:v>10.645</c:v>
                </c:pt>
                <c:pt idx="7">
                  <c:v>12.324999999999999</c:v>
                </c:pt>
                <c:pt idx="8">
                  <c:v>13.285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6575-4C13-922E-1EFD7D974535}"/>
            </c:ext>
          </c:extLst>
        </c:ser>
        <c:ser>
          <c:idx val="8"/>
          <c:order val="16"/>
          <c:tx>
            <c:v>R8B_M1313-Mean</c:v>
          </c:tx>
          <c:spPr>
            <a:ln w="12700">
              <a:solidFill>
                <a:srgbClr val="008000"/>
              </a:solidFill>
              <a:headEnd type="none"/>
            </a:ln>
          </c:spPr>
          <c:marker>
            <c:symbol val="none"/>
          </c:marker>
          <c:xVal>
            <c:numRef>
              <c:f>Scenario!$J$122:$J$130</c:f>
              <c:numCache>
                <c:formatCode>0.00</c:formatCode>
                <c:ptCount val="9"/>
                <c:pt idx="0">
                  <c:v>20</c:v>
                </c:pt>
                <c:pt idx="1">
                  <c:v>13</c:v>
                </c:pt>
                <c:pt idx="2">
                  <c:v>8.5</c:v>
                </c:pt>
                <c:pt idx="3">
                  <c:v>6</c:v>
                </c:pt>
                <c:pt idx="4">
                  <c:v>3.5000000000000004</c:v>
                </c:pt>
                <c:pt idx="5">
                  <c:v>1.375</c:v>
                </c:pt>
                <c:pt idx="6">
                  <c:v>1.0249999999999999</c:v>
                </c:pt>
                <c:pt idx="7">
                  <c:v>0</c:v>
                </c:pt>
                <c:pt idx="8">
                  <c:v>-1</c:v>
                </c:pt>
              </c:numCache>
            </c:numRef>
          </c:xVal>
          <c:yVal>
            <c:numRef>
              <c:f>Scenario!$I$122:$I$130</c:f>
              <c:numCache>
                <c:formatCode>0.00</c:formatCode>
                <c:ptCount val="9"/>
                <c:pt idx="0">
                  <c:v>2.1749999999999998</c:v>
                </c:pt>
                <c:pt idx="1">
                  <c:v>4.05</c:v>
                </c:pt>
                <c:pt idx="2">
                  <c:v>5.4</c:v>
                </c:pt>
                <c:pt idx="3">
                  <c:v>6.5149999999999997</c:v>
                </c:pt>
                <c:pt idx="4">
                  <c:v>8.3550000000000004</c:v>
                </c:pt>
                <c:pt idx="5">
                  <c:v>9.0749999999999993</c:v>
                </c:pt>
                <c:pt idx="6">
                  <c:v>10.495000000000001</c:v>
                </c:pt>
                <c:pt idx="7">
                  <c:v>12.39</c:v>
                </c:pt>
                <c:pt idx="8">
                  <c:v>13.245000000000001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6575-4C13-922E-1EFD7D974535}"/>
            </c:ext>
          </c:extLst>
        </c:ser>
        <c:ser>
          <c:idx val="2"/>
          <c:order val="17"/>
          <c:tx>
            <c:v>R8X_M1313-Mean</c:v>
          </c:tx>
          <c:spPr>
            <a:ln w="12700">
              <a:solidFill>
                <a:schemeClr val="bg1">
                  <a:lumMod val="65000"/>
                </a:schemeClr>
              </a:solidFill>
              <a:headEnd type="none"/>
              <a:tailEnd type="none"/>
            </a:ln>
          </c:spPr>
          <c:marker>
            <c:symbol val="none"/>
          </c:marker>
          <c:xVal>
            <c:numRef>
              <c:f>Scenario!$J$28:$J$36</c:f>
              <c:numCache>
                <c:formatCode>0.00</c:formatCode>
                <c:ptCount val="9"/>
                <c:pt idx="0">
                  <c:v>19</c:v>
                </c:pt>
                <c:pt idx="1">
                  <c:v>9</c:v>
                </c:pt>
                <c:pt idx="2">
                  <c:v>2</c:v>
                </c:pt>
                <c:pt idx="3">
                  <c:v>0.15</c:v>
                </c:pt>
                <c:pt idx="4">
                  <c:v>0.01</c:v>
                </c:pt>
                <c:pt idx="5" formatCode="0.0">
                  <c:v>0</c:v>
                </c:pt>
                <c:pt idx="6" formatCode="0.0">
                  <c:v>-2.9999999999999995E-2</c:v>
                </c:pt>
                <c:pt idx="7" formatCode="0.0">
                  <c:v>-0.2</c:v>
                </c:pt>
                <c:pt idx="8" formatCode="0.0">
                  <c:v>-1.5</c:v>
                </c:pt>
              </c:numCache>
            </c:numRef>
          </c:xVal>
          <c:yVal>
            <c:numRef>
              <c:f>Scenario!$I$28:$I$36</c:f>
              <c:numCache>
                <c:formatCode>0.00</c:formatCode>
                <c:ptCount val="9"/>
                <c:pt idx="0">
                  <c:v>0.85</c:v>
                </c:pt>
                <c:pt idx="1">
                  <c:v>4.4850000000000003</c:v>
                </c:pt>
                <c:pt idx="2">
                  <c:v>5.27</c:v>
                </c:pt>
                <c:pt idx="3">
                  <c:v>6.8949999999999996</c:v>
                </c:pt>
                <c:pt idx="4">
                  <c:v>8.51</c:v>
                </c:pt>
                <c:pt idx="5">
                  <c:v>9.2650000000000006</c:v>
                </c:pt>
                <c:pt idx="6">
                  <c:v>10.899999999999999</c:v>
                </c:pt>
                <c:pt idx="7">
                  <c:v>12.45</c:v>
                </c:pt>
                <c:pt idx="8">
                  <c:v>13.42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6575-4C13-922E-1EFD7D974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988512"/>
        <c:axId val="1933845968"/>
      </c:scatterChart>
      <c:valAx>
        <c:axId val="1932988512"/>
        <c:scaling>
          <c:orientation val="minMax"/>
          <c:min val="-5"/>
        </c:scaling>
        <c:delete val="1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cross"/>
        <c:minorTickMark val="in"/>
        <c:tickLblPos val="nextTo"/>
        <c:crossAx val="1933845968"/>
        <c:crossesAt val="0"/>
        <c:crossBetween val="midCat"/>
      </c:valAx>
      <c:valAx>
        <c:axId val="1933845968"/>
        <c:scaling>
          <c:orientation val="minMax"/>
          <c:max val="14"/>
          <c:min val="0"/>
        </c:scaling>
        <c:delete val="1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cross"/>
        <c:minorTickMark val="in"/>
        <c:tickLblPos val="nextTo"/>
        <c:crossAx val="1932988512"/>
        <c:crossesAt val="-5"/>
        <c:crossBetween val="midCat"/>
        <c:majorUnit val="2"/>
        <c:minorUnit val="0.5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349427856171462E-3"/>
          <c:y val="3.2035214348206498E-2"/>
          <c:w val="0.98818247966528938"/>
          <c:h val="0.94018700787401577"/>
        </c:manualLayout>
      </c:layout>
      <c:overlay val="0"/>
      <c:spPr>
        <a:solidFill>
          <a:schemeClr val="bg1"/>
        </a:solidFill>
      </c:sp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>
      <a:solidFill>
        <a:srgbClr val="0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0</xdr:rowOff>
    </xdr:from>
    <xdr:to>
      <xdr:col>8</xdr:col>
      <xdr:colOff>304800</xdr:colOff>
      <xdr:row>43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7EDB78-0510-414F-8656-F590357A8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28</xdr:row>
      <xdr:rowOff>0</xdr:rowOff>
    </xdr:from>
    <xdr:to>
      <xdr:col>16</xdr:col>
      <xdr:colOff>304800</xdr:colOff>
      <xdr:row>43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CAA2A4-A8F0-4F91-8701-8BAC3CC94B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28</xdr:row>
      <xdr:rowOff>0</xdr:rowOff>
    </xdr:from>
    <xdr:to>
      <xdr:col>24</xdr:col>
      <xdr:colOff>304800</xdr:colOff>
      <xdr:row>43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86B1901-4567-4F69-8930-98AE202E00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8</xdr:row>
      <xdr:rowOff>0</xdr:rowOff>
    </xdr:from>
    <xdr:to>
      <xdr:col>8</xdr:col>
      <xdr:colOff>228600</xdr:colOff>
      <xdr:row>25</xdr:row>
      <xdr:rowOff>66040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40FD688-B128-493F-8F22-BCA77C8A62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10</xdr:row>
      <xdr:rowOff>0</xdr:rowOff>
    </xdr:from>
    <xdr:to>
      <xdr:col>22</xdr:col>
      <xdr:colOff>548640</xdr:colOff>
      <xdr:row>16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5F1D457-0369-479C-B1F2-132554361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6</xdr:row>
      <xdr:rowOff>0</xdr:rowOff>
    </xdr:from>
    <xdr:to>
      <xdr:col>24</xdr:col>
      <xdr:colOff>426720</xdr:colOff>
      <xdr:row>9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C4374CD-6587-433D-878F-1F2C26FAF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0.64746</cdr:x>
      <cdr:y>0.0648</cdr:y>
    </cdr:from>
    <cdr:to>
      <cdr:x>0.93559</cdr:x>
      <cdr:y>0.48056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D5F2F43-93B8-D912-0B07-8D79FAF7BE57}"/>
            </a:ext>
          </a:extLst>
        </cdr:cNvPr>
        <cdr:cNvSpPr txBox="1"/>
      </cdr:nvSpPr>
      <cdr:spPr>
        <a:xfrm xmlns:a="http://schemas.openxmlformats.org/drawingml/2006/main">
          <a:off x="2960187" y="177759"/>
          <a:ext cx="1317330" cy="114050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Natural</a:t>
          </a:r>
          <a:r>
            <a:rPr lang="en-US" sz="1100" b="1" baseline="0"/>
            <a:t> pH Values:</a:t>
          </a:r>
          <a:endParaRPr lang="en-US" sz="1100" b="1"/>
        </a:p>
        <a:p xmlns:a="http://schemas.openxmlformats.org/drawingml/2006/main">
          <a:r>
            <a:rPr lang="en-US" sz="1100"/>
            <a:t>  </a:t>
          </a:r>
          <a:r>
            <a:rPr lang="en-US" sz="1100">
              <a:solidFill>
                <a:srgbClr val="FF00FF"/>
              </a:solidFill>
            </a:rPr>
            <a:t>RMS-2     12.9</a:t>
          </a:r>
        </a:p>
        <a:p xmlns:a="http://schemas.openxmlformats.org/drawingml/2006/main">
          <a:r>
            <a:rPr lang="en-US" sz="1100"/>
            <a:t>  </a:t>
          </a:r>
          <a:r>
            <a:rPr lang="en-US" sz="1100">
              <a:solidFill>
                <a:srgbClr val="FF6600"/>
              </a:solidFill>
            </a:rPr>
            <a:t>RMS-3     12.8</a:t>
          </a:r>
        </a:p>
        <a:p xmlns:a="http://schemas.openxmlformats.org/drawingml/2006/main">
          <a:r>
            <a:rPr lang="en-US" sz="1100">
              <a:solidFill>
                <a:srgbClr val="008000"/>
              </a:solidFill>
            </a:rPr>
            <a:t>  R8B          12.4</a:t>
          </a:r>
        </a:p>
        <a:p xmlns:a="http://schemas.openxmlformats.org/drawingml/2006/main">
          <a:r>
            <a:rPr lang="en-US" sz="1100">
              <a:solidFill>
                <a:srgbClr val="C00000"/>
              </a:solidFill>
            </a:rPr>
            <a:t>  R8A      </a:t>
          </a:r>
          <a:r>
            <a:rPr lang="en-US" sz="1100" baseline="0">
              <a:solidFill>
                <a:srgbClr val="C00000"/>
              </a:solidFill>
            </a:rPr>
            <a:t>    12.3</a:t>
          </a:r>
          <a:endParaRPr lang="en-US" sz="1100">
            <a:solidFill>
              <a:srgbClr val="C00000"/>
            </a:solidFill>
          </a:endParaRPr>
        </a:p>
        <a:p xmlns:a="http://schemas.openxmlformats.org/drawingml/2006/main">
          <a:r>
            <a:rPr lang="en-US" sz="1100"/>
            <a:t>  </a:t>
          </a:r>
          <a:r>
            <a:rPr lang="en-US" sz="1100">
              <a:solidFill>
                <a:srgbClr val="0000FF"/>
              </a:solidFill>
            </a:rPr>
            <a:t>RMS-1      1</a:t>
          </a:r>
          <a:r>
            <a:rPr lang="en-US" sz="1100" baseline="0">
              <a:solidFill>
                <a:srgbClr val="0000FF"/>
              </a:solidFill>
            </a:rPr>
            <a:t>2.2</a:t>
          </a:r>
          <a:endParaRPr lang="en-US" sz="1100">
            <a:solidFill>
              <a:srgbClr val="0000FF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0.655</cdr:x>
      <cdr:y>0.0648</cdr:y>
    </cdr:from>
    <cdr:to>
      <cdr:x>0.93559</cdr:x>
      <cdr:y>0.34722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D5F2F43-93B8-D912-0B07-8D79FAF7BE57}"/>
            </a:ext>
          </a:extLst>
        </cdr:cNvPr>
        <cdr:cNvSpPr txBox="1"/>
      </cdr:nvSpPr>
      <cdr:spPr>
        <a:xfrm xmlns:a="http://schemas.openxmlformats.org/drawingml/2006/main">
          <a:off x="2994659" y="177759"/>
          <a:ext cx="1282857" cy="77474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Natural</a:t>
          </a:r>
          <a:r>
            <a:rPr lang="en-US" sz="1100" b="1" baseline="0"/>
            <a:t> pH Values:</a:t>
          </a:r>
          <a:endParaRPr lang="en-US" sz="1100" b="1"/>
        </a:p>
        <a:p xmlns:a="http://schemas.openxmlformats.org/drawingml/2006/main">
          <a:r>
            <a:rPr lang="en-US" sz="1100"/>
            <a:t>  </a:t>
          </a:r>
          <a:r>
            <a:rPr lang="en-US" sz="1100">
              <a:solidFill>
                <a:srgbClr val="FF00FF"/>
              </a:solidFill>
            </a:rPr>
            <a:t>RMS-2     12.9</a:t>
          </a:r>
        </a:p>
        <a:p xmlns:a="http://schemas.openxmlformats.org/drawingml/2006/main">
          <a:r>
            <a:rPr lang="en-US" sz="1100"/>
            <a:t>  </a:t>
          </a:r>
          <a:r>
            <a:rPr lang="en-US" sz="1100">
              <a:solidFill>
                <a:srgbClr val="FF6600"/>
              </a:solidFill>
            </a:rPr>
            <a:t>RMS-3     12.8</a:t>
          </a:r>
        </a:p>
        <a:p xmlns:a="http://schemas.openxmlformats.org/drawingml/2006/main">
          <a:r>
            <a:rPr lang="en-US" sz="1100"/>
            <a:t>  </a:t>
          </a:r>
          <a:r>
            <a:rPr lang="en-US" sz="1100">
              <a:solidFill>
                <a:srgbClr val="0000FF"/>
              </a:solidFill>
            </a:rPr>
            <a:t>RMS-1     1</a:t>
          </a:r>
          <a:r>
            <a:rPr lang="en-US" sz="1100" baseline="0">
              <a:solidFill>
                <a:srgbClr val="0000FF"/>
              </a:solidFill>
            </a:rPr>
            <a:t>2.2</a:t>
          </a:r>
          <a:endParaRPr lang="en-US" sz="1100">
            <a:solidFill>
              <a:srgbClr val="0000FF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0.65167</cdr:x>
      <cdr:y>0.0648</cdr:y>
    </cdr:from>
    <cdr:to>
      <cdr:x>0.93559</cdr:x>
      <cdr:y>0.35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D5F2F43-93B8-D912-0B07-8D79FAF7BE57}"/>
            </a:ext>
          </a:extLst>
        </cdr:cNvPr>
        <cdr:cNvSpPr txBox="1"/>
      </cdr:nvSpPr>
      <cdr:spPr>
        <a:xfrm xmlns:a="http://schemas.openxmlformats.org/drawingml/2006/main">
          <a:off x="2979419" y="177759"/>
          <a:ext cx="1298097" cy="78236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Natural</a:t>
          </a:r>
          <a:r>
            <a:rPr lang="en-US" sz="1100" b="1" baseline="0"/>
            <a:t> pH Values:</a:t>
          </a:r>
          <a:endParaRPr lang="en-US" sz="1100" b="1"/>
        </a:p>
        <a:p xmlns:a="http://schemas.openxmlformats.org/drawingml/2006/main">
          <a:r>
            <a:rPr lang="en-US" sz="1100">
              <a:solidFill>
                <a:srgbClr val="008000"/>
              </a:solidFill>
            </a:rPr>
            <a:t>  R8B          12.4</a:t>
          </a:r>
        </a:p>
        <a:p xmlns:a="http://schemas.openxmlformats.org/drawingml/2006/main">
          <a:r>
            <a:rPr lang="en-US" sz="1100">
              <a:solidFill>
                <a:srgbClr val="C00000"/>
              </a:solidFill>
            </a:rPr>
            <a:t>  R8A      </a:t>
          </a:r>
          <a:r>
            <a:rPr lang="en-US" sz="1100" baseline="0">
              <a:solidFill>
                <a:srgbClr val="C00000"/>
              </a:solidFill>
            </a:rPr>
            <a:t>    12.3</a:t>
          </a:r>
          <a:endParaRPr lang="en-US" sz="1100">
            <a:solidFill>
              <a:srgbClr val="C00000"/>
            </a:solidFill>
          </a:endParaRPr>
        </a:p>
        <a:p xmlns:a="http://schemas.openxmlformats.org/drawingml/2006/main">
          <a:r>
            <a:rPr lang="en-US" sz="1100"/>
            <a:t>  </a:t>
          </a:r>
          <a:r>
            <a:rPr lang="en-US" sz="1100">
              <a:solidFill>
                <a:schemeClr val="tx1">
                  <a:lumMod val="50000"/>
                  <a:lumOff val="50000"/>
                </a:schemeClr>
              </a:solidFill>
            </a:rPr>
            <a:t>R8X            9.3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449580</xdr:colOff>
      <xdr:row>15</xdr:row>
      <xdr:rowOff>129540</xdr:rowOff>
    </xdr:from>
    <xdr:ext cx="1584960" cy="163068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C730E39-443A-AB8A-2ECC-5A43C71A49D3}"/>
            </a:ext>
          </a:extLst>
        </xdr:cNvPr>
        <xdr:cNvSpPr txBox="1"/>
      </xdr:nvSpPr>
      <xdr:spPr>
        <a:xfrm>
          <a:off x="6606540" y="2887980"/>
          <a:ext cx="1584960" cy="1630680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100" kern="1200"/>
            <a:t>The </a:t>
          </a:r>
          <a:r>
            <a:rPr lang="en-US" sz="1100" b="1" kern="1200"/>
            <a:t>Mean Eluate pH</a:t>
          </a:r>
          <a:r>
            <a:rPr lang="en-US" sz="1100" kern="1200"/>
            <a:t> between Rep A and Rep B and </a:t>
          </a:r>
          <a:r>
            <a:rPr lang="en-US" sz="1100" b="1" kern="1200"/>
            <a:t>Mean ANC/BNC</a:t>
          </a:r>
          <a:r>
            <a:rPr lang="en-US" sz="1100" kern="1200" baseline="0"/>
            <a:t> were calculated manually in Excel by Vanderbilt University personnel outside of LeachXS for inclusion on titration curve graphs.</a:t>
          </a:r>
          <a:endParaRPr lang="en-US" sz="1100" kern="1200"/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A4160-C971-47B5-BAE7-45916EB61BE9}">
  <dimension ref="A1:F2"/>
  <sheetViews>
    <sheetView workbookViewId="0"/>
  </sheetViews>
  <sheetFormatPr defaultRowHeight="14.4" x14ac:dyDescent="0.3"/>
  <cols>
    <col min="1" max="1" width="11" bestFit="1" customWidth="1"/>
    <col min="2" max="2" width="12.109375" bestFit="1" customWidth="1"/>
    <col min="3" max="3" width="12.88671875" bestFit="1" customWidth="1"/>
    <col min="4" max="4" width="18.5546875" bestFit="1" customWidth="1"/>
    <col min="5" max="5" width="9.21875" bestFit="1" customWidth="1"/>
    <col min="6" max="6" width="12.8867187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244.8" x14ac:dyDescent="0.3">
      <c r="A2" s="6" t="s">
        <v>35</v>
      </c>
      <c r="B2" s="6" t="s">
        <v>36</v>
      </c>
      <c r="C2" s="6"/>
      <c r="D2" s="7" t="s">
        <v>37</v>
      </c>
      <c r="E2" s="6">
        <v>0</v>
      </c>
      <c r="F2" s="6" t="s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943A9-B6E5-4539-AFCA-D90AD8F1F794}">
  <sheetPr>
    <tabColor rgb="FFFFC000"/>
  </sheetPr>
  <dimension ref="A1:Y45"/>
  <sheetViews>
    <sheetView tabSelected="1" zoomScale="120" zoomScaleNormal="120" workbookViewId="0">
      <selection activeCell="A5" sqref="A5"/>
    </sheetView>
  </sheetViews>
  <sheetFormatPr defaultRowHeight="14.4" x14ac:dyDescent="0.3"/>
  <cols>
    <col min="1" max="1" width="6.77734375" customWidth="1"/>
  </cols>
  <sheetData>
    <row r="1" spans="1:25" ht="15.6" x14ac:dyDescent="0.3">
      <c r="A1" s="16" t="s">
        <v>55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5" x14ac:dyDescent="0.3">
      <c r="A2" s="12" t="s">
        <v>41</v>
      </c>
      <c r="B2" s="11"/>
      <c r="C2" s="11"/>
      <c r="D2" s="11"/>
      <c r="E2" s="11"/>
      <c r="F2" s="11"/>
      <c r="G2" s="11"/>
      <c r="H2" s="11"/>
      <c r="I2" s="11"/>
      <c r="J2" s="13" t="s">
        <v>54</v>
      </c>
      <c r="K2" s="12" t="s">
        <v>51</v>
      </c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x14ac:dyDescent="0.3">
      <c r="A3" s="13" t="s">
        <v>49</v>
      </c>
      <c r="B3" s="15">
        <v>45202</v>
      </c>
      <c r="C3" s="11" t="s">
        <v>50</v>
      </c>
      <c r="D3" s="11"/>
      <c r="E3" s="11"/>
      <c r="F3" s="11"/>
      <c r="G3" s="11"/>
      <c r="H3" s="11"/>
      <c r="I3" s="11"/>
      <c r="J3" s="11"/>
      <c r="K3" s="12" t="s">
        <v>52</v>
      </c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1:25" x14ac:dyDescent="0.3">
      <c r="A4" s="11"/>
      <c r="B4" s="14">
        <v>45682</v>
      </c>
      <c r="C4" s="11" t="s">
        <v>48</v>
      </c>
      <c r="D4" s="11"/>
      <c r="E4" s="11"/>
      <c r="F4" s="11"/>
      <c r="G4" s="11"/>
      <c r="H4" s="11"/>
      <c r="I4" s="11"/>
      <c r="J4" s="11"/>
      <c r="K4" s="12" t="s">
        <v>53</v>
      </c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25" x14ac:dyDescent="0.3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2" t="s">
        <v>42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x14ac:dyDescent="0.3">
      <c r="A8" s="11"/>
      <c r="B8" s="12" t="s">
        <v>43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x14ac:dyDescent="0.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x14ac:dyDescent="0.3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25" x14ac:dyDescent="0.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25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</row>
    <row r="15" spans="1:25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</row>
    <row r="16" spans="1:25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</row>
    <row r="17" spans="1:25" x14ac:dyDescent="0.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spans="1:25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</row>
    <row r="19" spans="1:25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</row>
    <row r="20" spans="1:25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5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</row>
    <row r="22" spans="1:25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</row>
    <row r="23" spans="1:25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</row>
    <row r="24" spans="1:25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</row>
    <row r="25" spans="1:25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</row>
    <row r="26" spans="1:25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</row>
    <row r="27" spans="1:25" x14ac:dyDescent="0.3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</row>
    <row r="28" spans="1:25" x14ac:dyDescent="0.3">
      <c r="A28" s="11"/>
      <c r="B28" s="12" t="s">
        <v>44</v>
      </c>
      <c r="C28" s="11"/>
      <c r="D28" s="11"/>
      <c r="E28" s="11"/>
      <c r="F28" s="11"/>
      <c r="G28" s="11"/>
      <c r="H28" s="11"/>
      <c r="I28" s="11"/>
      <c r="J28" s="12" t="s">
        <v>46</v>
      </c>
      <c r="K28" s="11"/>
      <c r="L28" s="11"/>
      <c r="M28" s="11"/>
      <c r="N28" s="11"/>
      <c r="O28" s="11"/>
      <c r="P28" s="11"/>
      <c r="Q28" s="11"/>
      <c r="R28" s="12" t="s">
        <v>45</v>
      </c>
      <c r="S28" s="11"/>
      <c r="T28" s="11"/>
      <c r="U28" s="11"/>
      <c r="V28" s="11"/>
      <c r="W28" s="11"/>
      <c r="X28" s="11"/>
      <c r="Y28" s="11"/>
    </row>
    <row r="29" spans="1:25" x14ac:dyDescent="0.3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</row>
    <row r="30" spans="1:25" x14ac:dyDescent="0.3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</row>
    <row r="31" spans="1:25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</row>
    <row r="32" spans="1:25" x14ac:dyDescent="0.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</row>
    <row r="33" spans="1:25" x14ac:dyDescent="0.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</row>
    <row r="34" spans="1:25" x14ac:dyDescent="0.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</row>
    <row r="35" spans="1:25" x14ac:dyDescent="0.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</row>
    <row r="36" spans="1:25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</row>
    <row r="37" spans="1:25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</row>
    <row r="38" spans="1:25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</row>
    <row r="39" spans="1:25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</row>
    <row r="40" spans="1:25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</row>
    <row r="41" spans="1:25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</row>
    <row r="42" spans="1:25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</row>
    <row r="43" spans="1:25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</row>
    <row r="44" spans="1:25" x14ac:dyDescent="0.3">
      <c r="A44" s="11"/>
      <c r="B44" s="11" t="s">
        <v>47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</row>
    <row r="45" spans="1:25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97F04-4257-45A2-95E2-9033ED88DE37}">
  <dimension ref="A2:J289"/>
  <sheetViews>
    <sheetView topLeftCell="A4" workbookViewId="0">
      <selection activeCell="L23" sqref="L23"/>
    </sheetView>
  </sheetViews>
  <sheetFormatPr defaultRowHeight="14.4" x14ac:dyDescent="0.3"/>
  <cols>
    <col min="1" max="1" width="19.109375" bestFit="1" customWidth="1"/>
    <col min="2" max="2" width="7.77734375" bestFit="1" customWidth="1"/>
    <col min="3" max="3" width="12.44140625" bestFit="1" customWidth="1"/>
    <col min="4" max="5" width="10.88671875" bestFit="1" customWidth="1"/>
    <col min="6" max="6" width="11.44140625" customWidth="1"/>
    <col min="7" max="7" width="17.21875" bestFit="1" customWidth="1"/>
    <col min="245" max="245" width="8.88671875" customWidth="1"/>
  </cols>
  <sheetData>
    <row r="2" spans="1:7" x14ac:dyDescent="0.3">
      <c r="F2" s="2" t="s">
        <v>6</v>
      </c>
    </row>
    <row r="3" spans="1:7" x14ac:dyDescent="0.3">
      <c r="F3" s="2" t="s">
        <v>7</v>
      </c>
    </row>
    <row r="4" spans="1:7" x14ac:dyDescent="0.3">
      <c r="F4" s="2" t="s">
        <v>8</v>
      </c>
    </row>
    <row r="5" spans="1:7" ht="15.6" x14ac:dyDescent="0.3">
      <c r="A5" s="3" t="s">
        <v>9</v>
      </c>
    </row>
    <row r="6" spans="1:7" x14ac:dyDescent="0.3">
      <c r="A6" s="4" t="s">
        <v>10</v>
      </c>
    </row>
    <row r="7" spans="1:7" x14ac:dyDescent="0.3">
      <c r="A7" s="4" t="s">
        <v>11</v>
      </c>
      <c r="B7" s="5" t="s">
        <v>12</v>
      </c>
      <c r="C7" s="5" t="s">
        <v>13</v>
      </c>
      <c r="D7" s="5" t="s">
        <v>14</v>
      </c>
      <c r="E7" s="5" t="s">
        <v>15</v>
      </c>
      <c r="F7" s="5" t="s">
        <v>39</v>
      </c>
      <c r="G7" s="5" t="s">
        <v>17</v>
      </c>
    </row>
    <row r="8" spans="1:7" x14ac:dyDescent="0.3">
      <c r="B8">
        <v>9</v>
      </c>
      <c r="C8">
        <v>0.02</v>
      </c>
      <c r="D8">
        <v>0.38</v>
      </c>
      <c r="E8">
        <v>0</v>
      </c>
      <c r="F8">
        <v>0.85</v>
      </c>
      <c r="G8">
        <v>19</v>
      </c>
    </row>
    <row r="9" spans="1:7" x14ac:dyDescent="0.3">
      <c r="B9">
        <v>8</v>
      </c>
      <c r="C9">
        <v>0.02</v>
      </c>
      <c r="D9">
        <v>0.18</v>
      </c>
      <c r="E9">
        <v>0</v>
      </c>
      <c r="F9">
        <v>4.4800000000000004</v>
      </c>
      <c r="G9">
        <v>9</v>
      </c>
    </row>
    <row r="10" spans="1:7" x14ac:dyDescent="0.3">
      <c r="B10">
        <v>7</v>
      </c>
      <c r="C10">
        <v>0.02</v>
      </c>
      <c r="D10">
        <v>0.04</v>
      </c>
      <c r="E10">
        <v>0</v>
      </c>
      <c r="F10">
        <v>5.28</v>
      </c>
      <c r="G10">
        <v>2</v>
      </c>
    </row>
    <row r="11" spans="1:7" x14ac:dyDescent="0.3">
      <c r="B11">
        <v>6</v>
      </c>
      <c r="C11">
        <v>0.02</v>
      </c>
      <c r="D11">
        <v>3.0000000000000001E-3</v>
      </c>
      <c r="E11">
        <v>0</v>
      </c>
      <c r="F11">
        <v>6.94</v>
      </c>
      <c r="G11">
        <v>0.15</v>
      </c>
    </row>
    <row r="12" spans="1:7" x14ac:dyDescent="0.3">
      <c r="B12">
        <v>10</v>
      </c>
      <c r="C12">
        <v>0.02</v>
      </c>
      <c r="D12">
        <v>0</v>
      </c>
      <c r="E12">
        <v>0</v>
      </c>
      <c r="F12">
        <v>8.91</v>
      </c>
      <c r="G12">
        <v>0</v>
      </c>
    </row>
    <row r="13" spans="1:7" x14ac:dyDescent="0.3">
      <c r="B13">
        <v>3</v>
      </c>
      <c r="C13">
        <v>0.02</v>
      </c>
      <c r="D13">
        <v>0</v>
      </c>
      <c r="E13">
        <v>5.9999999999999995E-4</v>
      </c>
      <c r="F13">
        <v>11.03</v>
      </c>
      <c r="G13">
        <v>-2.9999999999999995E-2</v>
      </c>
    </row>
    <row r="14" spans="1:7" x14ac:dyDescent="0.3">
      <c r="B14">
        <v>2</v>
      </c>
      <c r="C14">
        <v>0.02</v>
      </c>
      <c r="D14">
        <v>0</v>
      </c>
      <c r="E14">
        <v>4.0000000000000001E-3</v>
      </c>
      <c r="F14">
        <v>12.44</v>
      </c>
      <c r="G14">
        <v>-0.2</v>
      </c>
    </row>
    <row r="15" spans="1:7" x14ac:dyDescent="0.3">
      <c r="B15">
        <v>1</v>
      </c>
      <c r="C15">
        <v>0.02</v>
      </c>
      <c r="D15">
        <v>0</v>
      </c>
      <c r="E15">
        <v>0.04</v>
      </c>
      <c r="F15">
        <v>13.6</v>
      </c>
      <c r="G15">
        <v>-2</v>
      </c>
    </row>
    <row r="17" spans="1:10" x14ac:dyDescent="0.3">
      <c r="A17" s="4" t="s">
        <v>18</v>
      </c>
      <c r="B17" s="5" t="s">
        <v>12</v>
      </c>
      <c r="C17" s="5" t="s">
        <v>13</v>
      </c>
      <c r="D17" s="5" t="s">
        <v>14</v>
      </c>
      <c r="E17" s="5" t="s">
        <v>15</v>
      </c>
      <c r="F17" s="5" t="s">
        <v>16</v>
      </c>
      <c r="G17" s="5" t="s">
        <v>17</v>
      </c>
    </row>
    <row r="18" spans="1:10" x14ac:dyDescent="0.3">
      <c r="B18">
        <v>8</v>
      </c>
      <c r="C18">
        <v>0.02</v>
      </c>
      <c r="D18">
        <v>0.18</v>
      </c>
      <c r="E18">
        <v>0</v>
      </c>
      <c r="F18">
        <v>4.49</v>
      </c>
      <c r="G18">
        <v>9</v>
      </c>
    </row>
    <row r="19" spans="1:10" x14ac:dyDescent="0.3">
      <c r="B19">
        <v>7</v>
      </c>
      <c r="C19">
        <v>0.02</v>
      </c>
      <c r="D19">
        <v>0.04</v>
      </c>
      <c r="E19">
        <v>0</v>
      </c>
      <c r="F19">
        <v>5.26</v>
      </c>
      <c r="G19">
        <v>2</v>
      </c>
    </row>
    <row r="20" spans="1:10" x14ac:dyDescent="0.3">
      <c r="B20">
        <v>6</v>
      </c>
      <c r="C20">
        <v>0.02</v>
      </c>
      <c r="D20">
        <v>3.0000000000000001E-3</v>
      </c>
      <c r="E20">
        <v>0</v>
      </c>
      <c r="F20">
        <v>6.85</v>
      </c>
      <c r="G20">
        <v>0.15</v>
      </c>
    </row>
    <row r="21" spans="1:10" x14ac:dyDescent="0.3">
      <c r="B21">
        <v>5</v>
      </c>
      <c r="C21">
        <v>0.02</v>
      </c>
      <c r="D21">
        <v>2.0000000000000001E-4</v>
      </c>
      <c r="E21">
        <v>0</v>
      </c>
      <c r="F21">
        <v>8.51</v>
      </c>
      <c r="G21">
        <v>0.01</v>
      </c>
    </row>
    <row r="22" spans="1:10" x14ac:dyDescent="0.3">
      <c r="B22">
        <v>10</v>
      </c>
      <c r="C22">
        <v>0.02</v>
      </c>
      <c r="D22">
        <v>0</v>
      </c>
      <c r="E22">
        <v>0</v>
      </c>
      <c r="F22">
        <v>9.6199999999999992</v>
      </c>
      <c r="G22">
        <v>0</v>
      </c>
    </row>
    <row r="23" spans="1:10" x14ac:dyDescent="0.3">
      <c r="B23">
        <v>3</v>
      </c>
      <c r="C23">
        <v>0.02</v>
      </c>
      <c r="D23">
        <v>0</v>
      </c>
      <c r="E23">
        <v>5.9999999999999995E-4</v>
      </c>
      <c r="F23">
        <v>10.77</v>
      </c>
      <c r="G23">
        <v>-2.9999999999999995E-2</v>
      </c>
    </row>
    <row r="24" spans="1:10" x14ac:dyDescent="0.3">
      <c r="B24">
        <v>2</v>
      </c>
      <c r="C24">
        <v>0.02</v>
      </c>
      <c r="D24">
        <v>0</v>
      </c>
      <c r="E24">
        <v>4.0000000000000001E-3</v>
      </c>
      <c r="F24">
        <v>12.46</v>
      </c>
      <c r="G24">
        <v>-0.2</v>
      </c>
    </row>
    <row r="25" spans="1:10" x14ac:dyDescent="0.3">
      <c r="B25">
        <v>1</v>
      </c>
      <c r="C25">
        <v>0.02</v>
      </c>
      <c r="D25">
        <v>0</v>
      </c>
      <c r="E25">
        <v>0.02</v>
      </c>
      <c r="F25">
        <v>13.24</v>
      </c>
      <c r="G25">
        <v>-1</v>
      </c>
    </row>
    <row r="26" spans="1:10" x14ac:dyDescent="0.3">
      <c r="I26" s="10" t="s">
        <v>40</v>
      </c>
      <c r="J26" s="10" t="s">
        <v>40</v>
      </c>
    </row>
    <row r="27" spans="1:10" x14ac:dyDescent="0.3">
      <c r="A27" s="4" t="s">
        <v>19</v>
      </c>
      <c r="B27" s="5" t="s">
        <v>12</v>
      </c>
      <c r="C27" s="5" t="s">
        <v>13</v>
      </c>
      <c r="D27" s="5" t="s">
        <v>14</v>
      </c>
      <c r="E27" s="5" t="s">
        <v>15</v>
      </c>
      <c r="F27" s="5" t="s">
        <v>16</v>
      </c>
      <c r="G27" s="5" t="s">
        <v>17</v>
      </c>
      <c r="I27" s="5" t="s">
        <v>39</v>
      </c>
      <c r="J27" s="5" t="s">
        <v>9</v>
      </c>
    </row>
    <row r="28" spans="1:10" x14ac:dyDescent="0.3">
      <c r="B28">
        <v>1</v>
      </c>
      <c r="C28">
        <v>0.02</v>
      </c>
      <c r="D28">
        <v>0.38</v>
      </c>
      <c r="E28">
        <v>0</v>
      </c>
      <c r="F28">
        <v>2</v>
      </c>
      <c r="G28">
        <v>19</v>
      </c>
      <c r="I28" s="8">
        <v>0.85</v>
      </c>
      <c r="J28" s="8">
        <v>19</v>
      </c>
    </row>
    <row r="29" spans="1:10" x14ac:dyDescent="0.3">
      <c r="B29">
        <v>2</v>
      </c>
      <c r="C29">
        <v>0.02</v>
      </c>
      <c r="D29">
        <v>0.38</v>
      </c>
      <c r="E29">
        <v>0</v>
      </c>
      <c r="F29">
        <v>2.5</v>
      </c>
      <c r="G29">
        <v>19</v>
      </c>
      <c r="I29" s="8">
        <f t="shared" ref="I29:J31" si="0">AVERAGE(F9,F18)</f>
        <v>4.4850000000000003</v>
      </c>
      <c r="J29" s="8">
        <f t="shared" si="0"/>
        <v>9</v>
      </c>
    </row>
    <row r="30" spans="1:10" x14ac:dyDescent="0.3">
      <c r="B30">
        <v>3</v>
      </c>
      <c r="C30">
        <v>0.02</v>
      </c>
      <c r="D30">
        <v>0.18</v>
      </c>
      <c r="E30">
        <v>0</v>
      </c>
      <c r="F30">
        <v>3</v>
      </c>
      <c r="G30">
        <v>9</v>
      </c>
      <c r="I30" s="8">
        <f t="shared" si="0"/>
        <v>5.27</v>
      </c>
      <c r="J30" s="8">
        <f t="shared" si="0"/>
        <v>2</v>
      </c>
    </row>
    <row r="31" spans="1:10" x14ac:dyDescent="0.3">
      <c r="B31">
        <v>4</v>
      </c>
      <c r="C31">
        <v>0.02</v>
      </c>
      <c r="D31">
        <v>0.18</v>
      </c>
      <c r="E31">
        <v>0</v>
      </c>
      <c r="F31">
        <v>3.5</v>
      </c>
      <c r="G31">
        <v>9</v>
      </c>
      <c r="I31" s="8">
        <f t="shared" si="0"/>
        <v>6.8949999999999996</v>
      </c>
      <c r="J31" s="8">
        <f t="shared" si="0"/>
        <v>0.15</v>
      </c>
    </row>
    <row r="32" spans="1:10" x14ac:dyDescent="0.3">
      <c r="B32">
        <v>5</v>
      </c>
      <c r="C32">
        <v>0.02</v>
      </c>
      <c r="D32">
        <v>0.18</v>
      </c>
      <c r="E32">
        <v>0</v>
      </c>
      <c r="F32">
        <v>4</v>
      </c>
      <c r="G32">
        <v>9</v>
      </c>
      <c r="I32" s="8">
        <f>AVERAGE(F21)</f>
        <v>8.51</v>
      </c>
      <c r="J32" s="8">
        <f>AVERAGE(G21)</f>
        <v>0.01</v>
      </c>
    </row>
    <row r="33" spans="2:10" x14ac:dyDescent="0.3">
      <c r="B33">
        <v>6</v>
      </c>
      <c r="C33">
        <v>0.02</v>
      </c>
      <c r="D33">
        <v>0.18</v>
      </c>
      <c r="E33">
        <v>0</v>
      </c>
      <c r="F33">
        <v>4.5</v>
      </c>
      <c r="G33">
        <v>9</v>
      </c>
      <c r="I33" s="8">
        <f>AVERAGE(F12,F22)</f>
        <v>9.2650000000000006</v>
      </c>
      <c r="J33" s="9">
        <f>AVERAGE(G12,G22)</f>
        <v>0</v>
      </c>
    </row>
    <row r="34" spans="2:10" x14ac:dyDescent="0.3">
      <c r="B34">
        <v>7</v>
      </c>
      <c r="C34">
        <v>0.02</v>
      </c>
      <c r="D34">
        <v>0.04</v>
      </c>
      <c r="E34">
        <v>0</v>
      </c>
      <c r="F34">
        <v>5</v>
      </c>
      <c r="G34">
        <v>2</v>
      </c>
      <c r="I34" s="8">
        <f>AVERAGE(F13,F23)</f>
        <v>10.899999999999999</v>
      </c>
      <c r="J34" s="9">
        <f t="shared" ref="J34" si="1">AVERAGE(G13,G23)</f>
        <v>-2.9999999999999995E-2</v>
      </c>
    </row>
    <row r="35" spans="2:10" x14ac:dyDescent="0.3">
      <c r="B35">
        <v>8</v>
      </c>
      <c r="C35">
        <v>0.02</v>
      </c>
      <c r="D35">
        <v>0.04</v>
      </c>
      <c r="E35">
        <v>0</v>
      </c>
      <c r="F35">
        <v>5.5</v>
      </c>
      <c r="G35">
        <v>2</v>
      </c>
      <c r="I35" s="8">
        <f>AVERAGE(F14,F24)</f>
        <v>12.45</v>
      </c>
      <c r="J35" s="9">
        <f t="shared" ref="J35" si="2">AVERAGE(G14,G24)</f>
        <v>-0.2</v>
      </c>
    </row>
    <row r="36" spans="2:10" x14ac:dyDescent="0.3">
      <c r="B36">
        <v>9</v>
      </c>
      <c r="C36">
        <v>0.02</v>
      </c>
      <c r="D36">
        <v>0.04</v>
      </c>
      <c r="E36">
        <v>0</v>
      </c>
      <c r="F36">
        <v>6</v>
      </c>
      <c r="G36">
        <v>2</v>
      </c>
      <c r="I36" s="8">
        <f>AVERAGE(F15,F25)</f>
        <v>13.42</v>
      </c>
      <c r="J36" s="9">
        <f t="shared" ref="J36" si="3">AVERAGE(G15,G25)</f>
        <v>-1.5</v>
      </c>
    </row>
    <row r="37" spans="2:10" x14ac:dyDescent="0.3">
      <c r="B37">
        <v>10</v>
      </c>
      <c r="C37">
        <v>0.02</v>
      </c>
      <c r="D37">
        <v>3.0000000000000001E-3</v>
      </c>
      <c r="E37">
        <v>0</v>
      </c>
      <c r="F37">
        <v>6.5</v>
      </c>
      <c r="G37">
        <v>0.15</v>
      </c>
    </row>
    <row r="38" spans="2:10" x14ac:dyDescent="0.3">
      <c r="B38">
        <v>11</v>
      </c>
      <c r="C38">
        <v>0.02</v>
      </c>
      <c r="D38">
        <v>3.0000000000000001E-3</v>
      </c>
      <c r="E38">
        <v>0</v>
      </c>
      <c r="F38">
        <v>7</v>
      </c>
      <c r="G38">
        <v>0.15</v>
      </c>
    </row>
    <row r="39" spans="2:10" x14ac:dyDescent="0.3">
      <c r="B39">
        <v>12</v>
      </c>
      <c r="C39">
        <v>0.02</v>
      </c>
      <c r="D39">
        <v>3.0000000000000001E-3</v>
      </c>
      <c r="E39">
        <v>0</v>
      </c>
      <c r="F39">
        <v>7.5</v>
      </c>
      <c r="G39">
        <v>0.15</v>
      </c>
    </row>
    <row r="40" spans="2:10" x14ac:dyDescent="0.3">
      <c r="B40">
        <v>13</v>
      </c>
      <c r="C40">
        <v>0.02</v>
      </c>
      <c r="D40">
        <v>0</v>
      </c>
      <c r="E40">
        <v>0</v>
      </c>
      <c r="F40">
        <v>8</v>
      </c>
      <c r="G40">
        <v>0</v>
      </c>
    </row>
    <row r="41" spans="2:10" x14ac:dyDescent="0.3">
      <c r="B41">
        <v>14</v>
      </c>
      <c r="C41">
        <v>0.02</v>
      </c>
      <c r="D41">
        <v>0</v>
      </c>
      <c r="E41">
        <v>0</v>
      </c>
      <c r="F41">
        <v>8.5</v>
      </c>
      <c r="G41">
        <v>0</v>
      </c>
    </row>
    <row r="42" spans="2:10" x14ac:dyDescent="0.3">
      <c r="B42">
        <v>15</v>
      </c>
      <c r="C42">
        <v>0.02</v>
      </c>
      <c r="D42">
        <v>0</v>
      </c>
      <c r="E42">
        <v>0</v>
      </c>
      <c r="F42">
        <v>9</v>
      </c>
      <c r="G42">
        <v>0</v>
      </c>
    </row>
    <row r="43" spans="2:10" x14ac:dyDescent="0.3">
      <c r="B43">
        <v>16</v>
      </c>
      <c r="C43">
        <v>0.02</v>
      </c>
      <c r="D43">
        <v>0</v>
      </c>
      <c r="E43">
        <v>0</v>
      </c>
      <c r="F43">
        <v>9.5</v>
      </c>
      <c r="G43">
        <v>0</v>
      </c>
    </row>
    <row r="44" spans="2:10" x14ac:dyDescent="0.3">
      <c r="B44">
        <v>17</v>
      </c>
      <c r="C44">
        <v>0.02</v>
      </c>
      <c r="D44">
        <v>0</v>
      </c>
      <c r="E44">
        <v>5.9999999999999995E-4</v>
      </c>
      <c r="F44">
        <v>10</v>
      </c>
      <c r="G44">
        <v>-2.9999999999999995E-2</v>
      </c>
    </row>
    <row r="45" spans="2:10" x14ac:dyDescent="0.3">
      <c r="B45">
        <v>18</v>
      </c>
      <c r="C45">
        <v>0.02</v>
      </c>
      <c r="D45">
        <v>0</v>
      </c>
      <c r="E45">
        <v>5.9999999999999995E-4</v>
      </c>
      <c r="F45">
        <v>10.5</v>
      </c>
      <c r="G45">
        <v>-2.9999999999999995E-2</v>
      </c>
    </row>
    <row r="46" spans="2:10" x14ac:dyDescent="0.3">
      <c r="B46">
        <v>19</v>
      </c>
      <c r="C46">
        <v>0.02</v>
      </c>
      <c r="D46">
        <v>0</v>
      </c>
      <c r="E46">
        <v>5.9999999999999995E-4</v>
      </c>
      <c r="F46">
        <v>11</v>
      </c>
      <c r="G46">
        <v>-2.9999999999999995E-2</v>
      </c>
    </row>
    <row r="47" spans="2:10" x14ac:dyDescent="0.3">
      <c r="B47">
        <v>20</v>
      </c>
      <c r="C47">
        <v>0.02</v>
      </c>
      <c r="D47">
        <v>0</v>
      </c>
      <c r="E47">
        <v>5.9999999999999995E-4</v>
      </c>
      <c r="F47">
        <v>11.5</v>
      </c>
      <c r="G47">
        <v>-2.9999999999999995E-2</v>
      </c>
    </row>
    <row r="48" spans="2:10" x14ac:dyDescent="0.3">
      <c r="B48">
        <v>21</v>
      </c>
      <c r="C48">
        <v>0.02</v>
      </c>
      <c r="D48">
        <v>0</v>
      </c>
      <c r="E48">
        <v>4.0000000000000001E-3</v>
      </c>
      <c r="F48">
        <v>12</v>
      </c>
      <c r="G48">
        <v>-0.2</v>
      </c>
    </row>
    <row r="49" spans="1:7" x14ac:dyDescent="0.3">
      <c r="B49">
        <v>22</v>
      </c>
      <c r="C49">
        <v>0.02</v>
      </c>
      <c r="D49">
        <v>0</v>
      </c>
      <c r="E49">
        <v>4.0000000000000001E-3</v>
      </c>
      <c r="F49">
        <v>12.5</v>
      </c>
      <c r="G49">
        <v>-0.2</v>
      </c>
    </row>
    <row r="50" spans="1:7" x14ac:dyDescent="0.3">
      <c r="B50">
        <v>23</v>
      </c>
      <c r="C50">
        <v>0.02</v>
      </c>
      <c r="D50">
        <v>0</v>
      </c>
      <c r="E50">
        <v>4.0000000000000001E-3</v>
      </c>
      <c r="F50">
        <v>13</v>
      </c>
      <c r="G50">
        <v>-0.2</v>
      </c>
    </row>
    <row r="52" spans="1:7" x14ac:dyDescent="0.3">
      <c r="A52" s="4" t="s">
        <v>20</v>
      </c>
      <c r="B52" s="5" t="s">
        <v>12</v>
      </c>
      <c r="C52" s="5" t="s">
        <v>13</v>
      </c>
      <c r="D52" s="5" t="s">
        <v>14</v>
      </c>
      <c r="E52" s="5" t="s">
        <v>15</v>
      </c>
      <c r="F52" s="5" t="s">
        <v>16</v>
      </c>
      <c r="G52" s="5" t="s">
        <v>17</v>
      </c>
    </row>
    <row r="53" spans="1:7" x14ac:dyDescent="0.3">
      <c r="B53">
        <v>9</v>
      </c>
      <c r="C53">
        <v>0.02</v>
      </c>
      <c r="D53">
        <v>0.4</v>
      </c>
      <c r="E53">
        <v>0</v>
      </c>
      <c r="F53">
        <v>1.61</v>
      </c>
      <c r="G53">
        <v>20</v>
      </c>
    </row>
    <row r="54" spans="1:7" x14ac:dyDescent="0.3">
      <c r="B54">
        <v>8</v>
      </c>
      <c r="C54">
        <v>0.02</v>
      </c>
      <c r="D54">
        <v>0.22</v>
      </c>
      <c r="E54">
        <v>0</v>
      </c>
      <c r="F54">
        <v>4.3499999999999996</v>
      </c>
      <c r="G54">
        <v>11</v>
      </c>
    </row>
    <row r="55" spans="1:7" x14ac:dyDescent="0.3">
      <c r="B55">
        <v>7</v>
      </c>
      <c r="C55">
        <v>0.02</v>
      </c>
      <c r="D55">
        <v>0.14000000000000001</v>
      </c>
      <c r="E55">
        <v>0</v>
      </c>
      <c r="F55">
        <v>5.29</v>
      </c>
      <c r="G55">
        <v>7.0000000000000009</v>
      </c>
    </row>
    <row r="56" spans="1:7" x14ac:dyDescent="0.3">
      <c r="B56">
        <v>6</v>
      </c>
      <c r="C56">
        <v>0.02</v>
      </c>
      <c r="D56">
        <v>0.08</v>
      </c>
      <c r="E56">
        <v>0</v>
      </c>
      <c r="F56">
        <v>6.52</v>
      </c>
      <c r="G56">
        <v>4</v>
      </c>
    </row>
    <row r="57" spans="1:7" x14ac:dyDescent="0.3">
      <c r="B57">
        <v>5</v>
      </c>
      <c r="C57">
        <v>0.02</v>
      </c>
      <c r="D57">
        <v>0.06</v>
      </c>
      <c r="E57">
        <v>0</v>
      </c>
      <c r="F57">
        <v>8.48</v>
      </c>
      <c r="G57">
        <v>3</v>
      </c>
    </row>
    <row r="58" spans="1:7" x14ac:dyDescent="0.3">
      <c r="B58">
        <v>4</v>
      </c>
      <c r="C58">
        <v>0.02</v>
      </c>
      <c r="D58">
        <v>0.03</v>
      </c>
      <c r="E58">
        <v>0</v>
      </c>
      <c r="F58">
        <v>9.23</v>
      </c>
      <c r="G58">
        <v>1.5</v>
      </c>
    </row>
    <row r="59" spans="1:7" x14ac:dyDescent="0.3">
      <c r="B59">
        <v>3</v>
      </c>
      <c r="C59">
        <v>0.02</v>
      </c>
      <c r="D59">
        <v>1.6E-2</v>
      </c>
      <c r="E59">
        <v>0</v>
      </c>
      <c r="F59">
        <v>10.51</v>
      </c>
      <c r="G59">
        <v>0.8</v>
      </c>
    </row>
    <row r="60" spans="1:7" x14ac:dyDescent="0.3">
      <c r="B60">
        <v>10</v>
      </c>
      <c r="C60">
        <v>0.02</v>
      </c>
      <c r="D60">
        <v>0</v>
      </c>
      <c r="E60">
        <v>0</v>
      </c>
      <c r="F60">
        <v>12.28</v>
      </c>
      <c r="G60">
        <v>0</v>
      </c>
    </row>
    <row r="61" spans="1:7" x14ac:dyDescent="0.3">
      <c r="B61">
        <v>1</v>
      </c>
      <c r="C61">
        <v>0.02</v>
      </c>
      <c r="D61">
        <v>0</v>
      </c>
      <c r="E61">
        <v>0.02</v>
      </c>
      <c r="F61">
        <v>13.27</v>
      </c>
      <c r="G61">
        <v>-1</v>
      </c>
    </row>
    <row r="63" spans="1:7" x14ac:dyDescent="0.3">
      <c r="A63" s="4" t="s">
        <v>21</v>
      </c>
      <c r="B63" s="5" t="s">
        <v>12</v>
      </c>
      <c r="C63" s="5" t="s">
        <v>13</v>
      </c>
      <c r="D63" s="5" t="s">
        <v>14</v>
      </c>
      <c r="E63" s="5" t="s">
        <v>15</v>
      </c>
      <c r="F63" s="5" t="s">
        <v>16</v>
      </c>
      <c r="G63" s="5" t="s">
        <v>17</v>
      </c>
    </row>
    <row r="64" spans="1:7" x14ac:dyDescent="0.3">
      <c r="B64">
        <v>9</v>
      </c>
      <c r="C64">
        <v>0.02</v>
      </c>
      <c r="D64">
        <v>0.38</v>
      </c>
      <c r="E64">
        <v>0</v>
      </c>
      <c r="F64">
        <v>2.33</v>
      </c>
      <c r="G64">
        <v>19</v>
      </c>
    </row>
    <row r="65" spans="1:10" x14ac:dyDescent="0.3">
      <c r="B65">
        <v>8</v>
      </c>
      <c r="C65">
        <v>0.02</v>
      </c>
      <c r="D65">
        <v>0.24</v>
      </c>
      <c r="E65">
        <v>0</v>
      </c>
      <c r="F65">
        <v>4.03</v>
      </c>
      <c r="G65">
        <v>12</v>
      </c>
    </row>
    <row r="66" spans="1:10" x14ac:dyDescent="0.3">
      <c r="B66">
        <v>7</v>
      </c>
      <c r="C66">
        <v>0.02</v>
      </c>
      <c r="D66">
        <v>0.14000000000000001</v>
      </c>
      <c r="E66">
        <v>0</v>
      </c>
      <c r="F66">
        <v>5.07</v>
      </c>
      <c r="G66">
        <v>7.0000000000000009</v>
      </c>
    </row>
    <row r="67" spans="1:10" x14ac:dyDescent="0.3">
      <c r="B67">
        <v>6</v>
      </c>
      <c r="C67">
        <v>0.02</v>
      </c>
      <c r="D67">
        <v>0.08</v>
      </c>
      <c r="E67">
        <v>0</v>
      </c>
      <c r="F67">
        <v>6.59</v>
      </c>
      <c r="G67">
        <v>4</v>
      </c>
    </row>
    <row r="68" spans="1:10" x14ac:dyDescent="0.3">
      <c r="B68">
        <v>5</v>
      </c>
      <c r="C68">
        <v>0.02</v>
      </c>
      <c r="D68">
        <v>7.0000000000000007E-2</v>
      </c>
      <c r="E68">
        <v>0</v>
      </c>
      <c r="F68">
        <v>7.75</v>
      </c>
      <c r="G68">
        <v>3.5000000000000004</v>
      </c>
    </row>
    <row r="69" spans="1:10" x14ac:dyDescent="0.3">
      <c r="B69">
        <v>4</v>
      </c>
      <c r="C69">
        <v>0.02</v>
      </c>
      <c r="D69">
        <v>6.2E-2</v>
      </c>
      <c r="E69">
        <v>0</v>
      </c>
      <c r="F69">
        <v>8.75</v>
      </c>
      <c r="G69">
        <v>3.1</v>
      </c>
    </row>
    <row r="70" spans="1:10" x14ac:dyDescent="0.3">
      <c r="B70">
        <v>3</v>
      </c>
      <c r="C70">
        <v>0.02</v>
      </c>
      <c r="D70">
        <v>1.6E-2</v>
      </c>
      <c r="E70">
        <v>0</v>
      </c>
      <c r="F70">
        <v>10.78</v>
      </c>
      <c r="G70">
        <v>0.8</v>
      </c>
    </row>
    <row r="71" spans="1:10" x14ac:dyDescent="0.3">
      <c r="B71">
        <v>10</v>
      </c>
      <c r="C71">
        <v>0.02</v>
      </c>
      <c r="D71">
        <v>0</v>
      </c>
      <c r="E71">
        <v>0</v>
      </c>
      <c r="F71">
        <v>12.37</v>
      </c>
      <c r="G71">
        <v>0</v>
      </c>
    </row>
    <row r="72" spans="1:10" x14ac:dyDescent="0.3">
      <c r="B72">
        <v>1</v>
      </c>
      <c r="C72">
        <v>0.02</v>
      </c>
      <c r="D72">
        <v>0</v>
      </c>
      <c r="E72">
        <v>0.02</v>
      </c>
      <c r="F72">
        <v>13.3</v>
      </c>
      <c r="G72">
        <v>-1</v>
      </c>
    </row>
    <row r="73" spans="1:10" x14ac:dyDescent="0.3">
      <c r="I73" s="10" t="s">
        <v>40</v>
      </c>
      <c r="J73" s="10" t="s">
        <v>40</v>
      </c>
    </row>
    <row r="74" spans="1:10" x14ac:dyDescent="0.3">
      <c r="A74" s="4" t="s">
        <v>22</v>
      </c>
      <c r="B74" s="5" t="s">
        <v>12</v>
      </c>
      <c r="C74" s="5" t="s">
        <v>13</v>
      </c>
      <c r="D74" s="5" t="s">
        <v>14</v>
      </c>
      <c r="E74" s="5" t="s">
        <v>15</v>
      </c>
      <c r="F74" s="5" t="s">
        <v>16</v>
      </c>
      <c r="G74" s="5" t="s">
        <v>17</v>
      </c>
      <c r="I74" s="5" t="s">
        <v>39</v>
      </c>
      <c r="J74" s="5" t="s">
        <v>9</v>
      </c>
    </row>
    <row r="75" spans="1:10" x14ac:dyDescent="0.3">
      <c r="B75">
        <v>1</v>
      </c>
      <c r="C75">
        <v>0.02</v>
      </c>
      <c r="D75">
        <v>0.4</v>
      </c>
      <c r="E75">
        <v>0</v>
      </c>
      <c r="F75">
        <v>2</v>
      </c>
      <c r="G75">
        <v>20</v>
      </c>
      <c r="I75" s="8">
        <f>AVERAGE(F53,F64)</f>
        <v>1.9700000000000002</v>
      </c>
      <c r="J75" s="8">
        <f>AVERAGE(G53,G64)</f>
        <v>19.5</v>
      </c>
    </row>
    <row r="76" spans="1:10" x14ac:dyDescent="0.3">
      <c r="B76">
        <v>2</v>
      </c>
      <c r="C76">
        <v>0.02</v>
      </c>
      <c r="D76">
        <v>0.4</v>
      </c>
      <c r="E76">
        <v>0</v>
      </c>
      <c r="F76">
        <v>2.5</v>
      </c>
      <c r="G76">
        <v>20</v>
      </c>
      <c r="I76" s="8">
        <f t="shared" ref="I76:I81" si="4">AVERAGE(F54,F65)</f>
        <v>4.1899999999999995</v>
      </c>
      <c r="J76" s="8">
        <f t="shared" ref="J76" si="5">AVERAGE(G54,G65)</f>
        <v>11.5</v>
      </c>
    </row>
    <row r="77" spans="1:10" x14ac:dyDescent="0.3">
      <c r="B77">
        <v>3</v>
      </c>
      <c r="C77">
        <v>0.02</v>
      </c>
      <c r="D77">
        <v>0.22</v>
      </c>
      <c r="E77">
        <v>0</v>
      </c>
      <c r="F77">
        <v>3</v>
      </c>
      <c r="G77">
        <v>11</v>
      </c>
      <c r="I77" s="8">
        <f t="shared" si="4"/>
        <v>5.18</v>
      </c>
      <c r="J77" s="8">
        <f t="shared" ref="J77" si="6">AVERAGE(G55,G66)</f>
        <v>7.0000000000000009</v>
      </c>
    </row>
    <row r="78" spans="1:10" x14ac:dyDescent="0.3">
      <c r="B78">
        <v>4</v>
      </c>
      <c r="C78">
        <v>0.02</v>
      </c>
      <c r="D78">
        <v>0.22</v>
      </c>
      <c r="E78">
        <v>0</v>
      </c>
      <c r="F78">
        <v>3.5</v>
      </c>
      <c r="G78">
        <v>11</v>
      </c>
      <c r="I78" s="8">
        <f t="shared" si="4"/>
        <v>6.5549999999999997</v>
      </c>
      <c r="J78" s="8">
        <f t="shared" ref="J78" si="7">AVERAGE(G56,G67)</f>
        <v>4</v>
      </c>
    </row>
    <row r="79" spans="1:10" x14ac:dyDescent="0.3">
      <c r="B79">
        <v>5</v>
      </c>
      <c r="C79">
        <v>0.02</v>
      </c>
      <c r="D79">
        <v>0.22</v>
      </c>
      <c r="E79">
        <v>0</v>
      </c>
      <c r="F79">
        <v>4</v>
      </c>
      <c r="G79">
        <v>11</v>
      </c>
      <c r="I79" s="8">
        <f t="shared" si="4"/>
        <v>8.1150000000000002</v>
      </c>
      <c r="J79" s="8">
        <f t="shared" ref="J79" si="8">AVERAGE(G57,G68)</f>
        <v>3.25</v>
      </c>
    </row>
    <row r="80" spans="1:10" x14ac:dyDescent="0.3">
      <c r="B80">
        <v>6</v>
      </c>
      <c r="C80">
        <v>0.02</v>
      </c>
      <c r="D80">
        <v>0.22</v>
      </c>
      <c r="E80">
        <v>0</v>
      </c>
      <c r="F80">
        <v>4.5</v>
      </c>
      <c r="G80">
        <v>11</v>
      </c>
      <c r="I80" s="8">
        <f t="shared" si="4"/>
        <v>8.99</v>
      </c>
      <c r="J80" s="8">
        <f t="shared" ref="J80" si="9">AVERAGE(G58,G69)</f>
        <v>2.2999999999999998</v>
      </c>
    </row>
    <row r="81" spans="2:10" x14ac:dyDescent="0.3">
      <c r="B81">
        <v>7</v>
      </c>
      <c r="C81">
        <v>0.02</v>
      </c>
      <c r="D81">
        <v>0.14000000000000001</v>
      </c>
      <c r="E81">
        <v>0</v>
      </c>
      <c r="F81">
        <v>5</v>
      </c>
      <c r="G81">
        <v>7.0000000000000009</v>
      </c>
      <c r="I81" s="8">
        <f t="shared" si="4"/>
        <v>10.645</v>
      </c>
      <c r="J81" s="8">
        <f t="shared" ref="J81" si="10">AVERAGE(G59,G70)</f>
        <v>0.8</v>
      </c>
    </row>
    <row r="82" spans="2:10" x14ac:dyDescent="0.3">
      <c r="B82">
        <v>8</v>
      </c>
      <c r="C82">
        <v>0.02</v>
      </c>
      <c r="D82">
        <v>0.14000000000000001</v>
      </c>
      <c r="E82">
        <v>0</v>
      </c>
      <c r="F82">
        <v>5.5</v>
      </c>
      <c r="G82">
        <v>7.0000000000000009</v>
      </c>
      <c r="I82" s="8">
        <f t="shared" ref="I82:J82" si="11">AVERAGE(F60,F71)</f>
        <v>12.324999999999999</v>
      </c>
      <c r="J82" s="8">
        <f t="shared" si="11"/>
        <v>0</v>
      </c>
    </row>
    <row r="83" spans="2:10" x14ac:dyDescent="0.3">
      <c r="B83">
        <v>9</v>
      </c>
      <c r="C83">
        <v>0.02</v>
      </c>
      <c r="D83">
        <v>0.08</v>
      </c>
      <c r="E83">
        <v>0</v>
      </c>
      <c r="F83">
        <v>6</v>
      </c>
      <c r="G83">
        <v>4</v>
      </c>
      <c r="I83" s="8">
        <f t="shared" ref="I83:J83" si="12">AVERAGE(F61,F72)</f>
        <v>13.285</v>
      </c>
      <c r="J83" s="8">
        <f t="shared" si="12"/>
        <v>-1</v>
      </c>
    </row>
    <row r="84" spans="2:10" x14ac:dyDescent="0.3">
      <c r="B84">
        <v>10</v>
      </c>
      <c r="C84">
        <v>0.02</v>
      </c>
      <c r="D84">
        <v>0.08</v>
      </c>
      <c r="E84">
        <v>0</v>
      </c>
      <c r="F84">
        <v>6.5</v>
      </c>
      <c r="G84">
        <v>4</v>
      </c>
    </row>
    <row r="85" spans="2:10" x14ac:dyDescent="0.3">
      <c r="B85">
        <v>11</v>
      </c>
      <c r="C85">
        <v>0.02</v>
      </c>
      <c r="D85">
        <v>0.08</v>
      </c>
      <c r="E85">
        <v>0</v>
      </c>
      <c r="F85">
        <v>7</v>
      </c>
      <c r="G85">
        <v>4</v>
      </c>
    </row>
    <row r="86" spans="2:10" x14ac:dyDescent="0.3">
      <c r="B86">
        <v>12</v>
      </c>
      <c r="C86">
        <v>0.02</v>
      </c>
      <c r="D86">
        <v>0.08</v>
      </c>
      <c r="E86">
        <v>0</v>
      </c>
      <c r="F86">
        <v>7.5</v>
      </c>
      <c r="G86">
        <v>4</v>
      </c>
    </row>
    <row r="87" spans="2:10" x14ac:dyDescent="0.3">
      <c r="B87">
        <v>13</v>
      </c>
      <c r="C87">
        <v>0.02</v>
      </c>
      <c r="D87">
        <v>0.06</v>
      </c>
      <c r="E87">
        <v>0</v>
      </c>
      <c r="F87">
        <v>8</v>
      </c>
      <c r="G87">
        <v>3</v>
      </c>
    </row>
    <row r="88" spans="2:10" x14ac:dyDescent="0.3">
      <c r="B88">
        <v>14</v>
      </c>
      <c r="C88">
        <v>0.02</v>
      </c>
      <c r="D88">
        <v>0.06</v>
      </c>
      <c r="E88">
        <v>0</v>
      </c>
      <c r="F88">
        <v>8.5</v>
      </c>
      <c r="G88">
        <v>3</v>
      </c>
    </row>
    <row r="89" spans="2:10" x14ac:dyDescent="0.3">
      <c r="B89">
        <v>15</v>
      </c>
      <c r="C89">
        <v>0.02</v>
      </c>
      <c r="D89">
        <v>0.03</v>
      </c>
      <c r="E89">
        <v>0</v>
      </c>
      <c r="F89">
        <v>9</v>
      </c>
      <c r="G89">
        <v>1.5</v>
      </c>
    </row>
    <row r="90" spans="2:10" x14ac:dyDescent="0.3">
      <c r="B90">
        <v>16</v>
      </c>
      <c r="C90">
        <v>0.02</v>
      </c>
      <c r="D90">
        <v>0.03</v>
      </c>
      <c r="E90">
        <v>0</v>
      </c>
      <c r="F90">
        <v>9.5</v>
      </c>
      <c r="G90">
        <v>1.5</v>
      </c>
    </row>
    <row r="91" spans="2:10" x14ac:dyDescent="0.3">
      <c r="B91">
        <v>17</v>
      </c>
      <c r="C91">
        <v>0.02</v>
      </c>
      <c r="D91">
        <v>1.6E-2</v>
      </c>
      <c r="E91">
        <v>0</v>
      </c>
      <c r="F91">
        <v>10</v>
      </c>
      <c r="G91">
        <v>0.8</v>
      </c>
    </row>
    <row r="92" spans="2:10" x14ac:dyDescent="0.3">
      <c r="B92">
        <v>18</v>
      </c>
      <c r="C92">
        <v>0.02</v>
      </c>
      <c r="D92">
        <v>1.6E-2</v>
      </c>
      <c r="E92">
        <v>0</v>
      </c>
      <c r="F92">
        <v>10.5</v>
      </c>
      <c r="G92">
        <v>0.8</v>
      </c>
    </row>
    <row r="93" spans="2:10" x14ac:dyDescent="0.3">
      <c r="B93">
        <v>19</v>
      </c>
      <c r="C93">
        <v>0.02</v>
      </c>
      <c r="D93">
        <v>1.6E-2</v>
      </c>
      <c r="E93">
        <v>0</v>
      </c>
      <c r="F93">
        <v>11</v>
      </c>
      <c r="G93">
        <v>0.8</v>
      </c>
    </row>
    <row r="94" spans="2:10" x14ac:dyDescent="0.3">
      <c r="B94">
        <v>20</v>
      </c>
      <c r="C94">
        <v>0.02</v>
      </c>
      <c r="D94">
        <v>0</v>
      </c>
      <c r="E94">
        <v>0</v>
      </c>
      <c r="F94">
        <v>11.5</v>
      </c>
      <c r="G94">
        <v>0</v>
      </c>
    </row>
    <row r="95" spans="2:10" x14ac:dyDescent="0.3">
      <c r="B95">
        <v>21</v>
      </c>
      <c r="C95">
        <v>0.02</v>
      </c>
      <c r="D95">
        <v>0</v>
      </c>
      <c r="E95">
        <v>0</v>
      </c>
      <c r="F95">
        <v>12</v>
      </c>
      <c r="G95">
        <v>0</v>
      </c>
    </row>
    <row r="96" spans="2:10" x14ac:dyDescent="0.3">
      <c r="B96">
        <v>22</v>
      </c>
      <c r="C96">
        <v>0.02</v>
      </c>
      <c r="D96">
        <v>0</v>
      </c>
      <c r="E96">
        <v>0</v>
      </c>
      <c r="F96">
        <v>12.5</v>
      </c>
      <c r="G96">
        <v>0</v>
      </c>
    </row>
    <row r="97" spans="1:7" x14ac:dyDescent="0.3">
      <c r="B97">
        <v>23</v>
      </c>
      <c r="C97">
        <v>0.02</v>
      </c>
      <c r="D97">
        <v>0</v>
      </c>
      <c r="E97">
        <v>0.02</v>
      </c>
      <c r="F97">
        <v>13</v>
      </c>
      <c r="G97">
        <v>-1</v>
      </c>
    </row>
    <row r="99" spans="1:7" x14ac:dyDescent="0.3">
      <c r="A99" s="4" t="s">
        <v>23</v>
      </c>
      <c r="B99" s="5" t="s">
        <v>12</v>
      </c>
      <c r="C99" s="5" t="s">
        <v>13</v>
      </c>
      <c r="D99" s="5" t="s">
        <v>14</v>
      </c>
      <c r="E99" s="5" t="s">
        <v>15</v>
      </c>
      <c r="F99" s="5" t="s">
        <v>16</v>
      </c>
      <c r="G99" s="5" t="s">
        <v>17</v>
      </c>
    </row>
    <row r="100" spans="1:7" x14ac:dyDescent="0.3">
      <c r="B100">
        <v>9</v>
      </c>
      <c r="C100">
        <v>0.02</v>
      </c>
      <c r="D100">
        <v>0.4</v>
      </c>
      <c r="E100">
        <v>0</v>
      </c>
      <c r="F100">
        <v>2.5099999999999998</v>
      </c>
      <c r="G100">
        <v>20</v>
      </c>
    </row>
    <row r="101" spans="1:7" x14ac:dyDescent="0.3">
      <c r="B101">
        <v>8</v>
      </c>
      <c r="C101">
        <v>0.02</v>
      </c>
      <c r="D101">
        <v>0.26</v>
      </c>
      <c r="E101">
        <v>0</v>
      </c>
      <c r="F101">
        <v>4.29</v>
      </c>
      <c r="G101">
        <v>13</v>
      </c>
    </row>
    <row r="102" spans="1:7" x14ac:dyDescent="0.3">
      <c r="B102">
        <v>7</v>
      </c>
      <c r="C102">
        <v>0.02</v>
      </c>
      <c r="D102">
        <v>0.2</v>
      </c>
      <c r="E102">
        <v>0</v>
      </c>
      <c r="F102">
        <v>5.66</v>
      </c>
      <c r="G102">
        <v>10</v>
      </c>
    </row>
    <row r="103" spans="1:7" x14ac:dyDescent="0.3">
      <c r="B103">
        <v>6</v>
      </c>
      <c r="C103">
        <v>0.02</v>
      </c>
      <c r="D103">
        <v>0.14000000000000001</v>
      </c>
      <c r="E103">
        <v>0</v>
      </c>
      <c r="F103">
        <v>6.85</v>
      </c>
      <c r="G103">
        <v>7.0000000000000009</v>
      </c>
    </row>
    <row r="104" spans="1:7" x14ac:dyDescent="0.3">
      <c r="B104">
        <v>5</v>
      </c>
      <c r="C104">
        <v>0.02</v>
      </c>
      <c r="D104">
        <v>7.0000000000000007E-2</v>
      </c>
      <c r="E104">
        <v>0</v>
      </c>
      <c r="F104">
        <v>8.25</v>
      </c>
      <c r="G104">
        <v>3.5000000000000004</v>
      </c>
    </row>
    <row r="105" spans="1:7" x14ac:dyDescent="0.3">
      <c r="B105">
        <v>4</v>
      </c>
      <c r="C105">
        <v>0.02</v>
      </c>
      <c r="D105">
        <v>0.03</v>
      </c>
      <c r="E105">
        <v>0</v>
      </c>
      <c r="F105">
        <v>9.61</v>
      </c>
      <c r="G105">
        <v>1.5</v>
      </c>
    </row>
    <row r="106" spans="1:7" x14ac:dyDescent="0.3">
      <c r="B106">
        <v>3</v>
      </c>
      <c r="C106">
        <v>0.02</v>
      </c>
      <c r="D106">
        <v>0.02</v>
      </c>
      <c r="E106">
        <v>0</v>
      </c>
      <c r="F106">
        <v>10.67</v>
      </c>
      <c r="G106">
        <v>1</v>
      </c>
    </row>
    <row r="107" spans="1:7" x14ac:dyDescent="0.3">
      <c r="B107">
        <v>10</v>
      </c>
      <c r="C107">
        <v>0.02</v>
      </c>
      <c r="D107">
        <v>0</v>
      </c>
      <c r="E107">
        <v>0</v>
      </c>
      <c r="F107">
        <v>12.38</v>
      </c>
      <c r="G107">
        <v>0</v>
      </c>
    </row>
    <row r="108" spans="1:7" x14ac:dyDescent="0.3">
      <c r="B108">
        <v>1</v>
      </c>
      <c r="C108">
        <v>0.02</v>
      </c>
      <c r="D108">
        <v>0</v>
      </c>
      <c r="E108">
        <v>0.02</v>
      </c>
      <c r="F108">
        <v>13.25</v>
      </c>
      <c r="G108">
        <v>-1</v>
      </c>
    </row>
    <row r="110" spans="1:7" x14ac:dyDescent="0.3">
      <c r="A110" s="4" t="s">
        <v>24</v>
      </c>
      <c r="B110" s="5" t="s">
        <v>12</v>
      </c>
      <c r="C110" s="5" t="s">
        <v>13</v>
      </c>
      <c r="D110" s="5" t="s">
        <v>14</v>
      </c>
      <c r="E110" s="5" t="s">
        <v>15</v>
      </c>
      <c r="F110" s="5" t="s">
        <v>16</v>
      </c>
      <c r="G110" s="5" t="s">
        <v>17</v>
      </c>
    </row>
    <row r="111" spans="1:7" x14ac:dyDescent="0.3">
      <c r="B111">
        <v>9</v>
      </c>
      <c r="C111">
        <v>0.02</v>
      </c>
      <c r="D111">
        <v>0.4</v>
      </c>
      <c r="E111">
        <v>0</v>
      </c>
      <c r="F111">
        <v>1.84</v>
      </c>
      <c r="G111">
        <v>20</v>
      </c>
    </row>
    <row r="112" spans="1:7" x14ac:dyDescent="0.3">
      <c r="B112">
        <v>8</v>
      </c>
      <c r="C112">
        <v>0.02</v>
      </c>
      <c r="D112">
        <v>0.26</v>
      </c>
      <c r="E112">
        <v>0</v>
      </c>
      <c r="F112">
        <v>3.81</v>
      </c>
      <c r="G112">
        <v>13</v>
      </c>
    </row>
    <row r="113" spans="1:10" x14ac:dyDescent="0.3">
      <c r="B113">
        <v>7</v>
      </c>
      <c r="C113">
        <v>0.02</v>
      </c>
      <c r="D113">
        <v>0.14000000000000001</v>
      </c>
      <c r="E113">
        <v>0</v>
      </c>
      <c r="F113">
        <v>5.14</v>
      </c>
      <c r="G113">
        <v>7.0000000000000009</v>
      </c>
    </row>
    <row r="114" spans="1:10" x14ac:dyDescent="0.3">
      <c r="B114">
        <v>6</v>
      </c>
      <c r="C114">
        <v>0.02</v>
      </c>
      <c r="D114">
        <v>0.1</v>
      </c>
      <c r="E114">
        <v>0</v>
      </c>
      <c r="F114">
        <v>6.18</v>
      </c>
      <c r="G114">
        <v>5</v>
      </c>
    </row>
    <row r="115" spans="1:10" x14ac:dyDescent="0.3">
      <c r="B115">
        <v>5</v>
      </c>
      <c r="C115">
        <v>0.02</v>
      </c>
      <c r="D115">
        <v>7.0000000000000007E-2</v>
      </c>
      <c r="E115">
        <v>0</v>
      </c>
      <c r="F115">
        <v>8.4600000000000009</v>
      </c>
      <c r="G115">
        <v>3.5000000000000004</v>
      </c>
    </row>
    <row r="116" spans="1:10" x14ac:dyDescent="0.3">
      <c r="B116">
        <v>4</v>
      </c>
      <c r="C116">
        <v>0.02</v>
      </c>
      <c r="D116">
        <v>2.5000000000000001E-2</v>
      </c>
      <c r="E116">
        <v>0</v>
      </c>
      <c r="F116">
        <v>8.5399999999999991</v>
      </c>
      <c r="G116">
        <v>1.25</v>
      </c>
    </row>
    <row r="117" spans="1:10" x14ac:dyDescent="0.3">
      <c r="B117">
        <v>3</v>
      </c>
      <c r="C117">
        <v>0.02</v>
      </c>
      <c r="D117">
        <v>2.1000000000000001E-2</v>
      </c>
      <c r="E117">
        <v>0</v>
      </c>
      <c r="F117">
        <v>10.32</v>
      </c>
      <c r="G117">
        <v>1.05</v>
      </c>
    </row>
    <row r="118" spans="1:10" x14ac:dyDescent="0.3">
      <c r="B118">
        <v>10</v>
      </c>
      <c r="C118">
        <v>0.02</v>
      </c>
      <c r="D118">
        <v>0</v>
      </c>
      <c r="E118">
        <v>0</v>
      </c>
      <c r="F118">
        <v>12.4</v>
      </c>
      <c r="G118">
        <v>0</v>
      </c>
    </row>
    <row r="119" spans="1:10" x14ac:dyDescent="0.3">
      <c r="B119">
        <v>1</v>
      </c>
      <c r="C119">
        <v>0.02</v>
      </c>
      <c r="D119">
        <v>0</v>
      </c>
      <c r="E119">
        <v>0.02</v>
      </c>
      <c r="F119">
        <v>13.24</v>
      </c>
      <c r="G119">
        <v>-1</v>
      </c>
    </row>
    <row r="120" spans="1:10" x14ac:dyDescent="0.3">
      <c r="I120" s="10" t="s">
        <v>40</v>
      </c>
      <c r="J120" s="10" t="s">
        <v>40</v>
      </c>
    </row>
    <row r="121" spans="1:10" x14ac:dyDescent="0.3">
      <c r="A121" s="4" t="s">
        <v>25</v>
      </c>
      <c r="B121" s="5" t="s">
        <v>12</v>
      </c>
      <c r="C121" s="5" t="s">
        <v>13</v>
      </c>
      <c r="D121" s="5" t="s">
        <v>14</v>
      </c>
      <c r="E121" s="5" t="s">
        <v>15</v>
      </c>
      <c r="F121" s="5" t="s">
        <v>16</v>
      </c>
      <c r="G121" s="5" t="s">
        <v>17</v>
      </c>
      <c r="I121" s="5" t="s">
        <v>39</v>
      </c>
      <c r="J121" s="5" t="s">
        <v>9</v>
      </c>
    </row>
    <row r="122" spans="1:10" x14ac:dyDescent="0.3">
      <c r="B122">
        <v>1</v>
      </c>
      <c r="C122">
        <v>0.02</v>
      </c>
      <c r="D122">
        <v>0.4</v>
      </c>
      <c r="E122">
        <v>0</v>
      </c>
      <c r="F122">
        <v>2</v>
      </c>
      <c r="G122">
        <v>20</v>
      </c>
      <c r="I122" s="8">
        <f>AVERAGE(F100,F111)</f>
        <v>2.1749999999999998</v>
      </c>
      <c r="J122" s="8">
        <f>AVERAGE(G100,G111)</f>
        <v>20</v>
      </c>
    </row>
    <row r="123" spans="1:10" x14ac:dyDescent="0.3">
      <c r="B123">
        <v>2</v>
      </c>
      <c r="C123">
        <v>0.02</v>
      </c>
      <c r="D123">
        <v>0.4</v>
      </c>
      <c r="E123">
        <v>0</v>
      </c>
      <c r="F123">
        <v>2.5</v>
      </c>
      <c r="G123">
        <v>20</v>
      </c>
      <c r="I123" s="8">
        <f t="shared" ref="I123:I128" si="13">AVERAGE(F101,F112)</f>
        <v>4.05</v>
      </c>
      <c r="J123" s="8">
        <f t="shared" ref="J123:J130" si="14">AVERAGE(G101,G112)</f>
        <v>13</v>
      </c>
    </row>
    <row r="124" spans="1:10" x14ac:dyDescent="0.3">
      <c r="B124">
        <v>3</v>
      </c>
      <c r="C124">
        <v>0.02</v>
      </c>
      <c r="D124">
        <v>0.4</v>
      </c>
      <c r="E124">
        <v>0</v>
      </c>
      <c r="F124">
        <v>3</v>
      </c>
      <c r="G124">
        <v>20</v>
      </c>
      <c r="I124" s="8">
        <f t="shared" si="13"/>
        <v>5.4</v>
      </c>
      <c r="J124" s="8">
        <f t="shared" si="14"/>
        <v>8.5</v>
      </c>
    </row>
    <row r="125" spans="1:10" x14ac:dyDescent="0.3">
      <c r="B125">
        <v>4</v>
      </c>
      <c r="C125">
        <v>0.02</v>
      </c>
      <c r="D125">
        <v>0.26</v>
      </c>
      <c r="E125">
        <v>0</v>
      </c>
      <c r="F125">
        <v>3.5</v>
      </c>
      <c r="G125">
        <v>13</v>
      </c>
      <c r="I125" s="8">
        <f t="shared" si="13"/>
        <v>6.5149999999999997</v>
      </c>
      <c r="J125" s="8">
        <f t="shared" si="14"/>
        <v>6</v>
      </c>
    </row>
    <row r="126" spans="1:10" x14ac:dyDescent="0.3">
      <c r="B126">
        <v>5</v>
      </c>
      <c r="C126">
        <v>0.02</v>
      </c>
      <c r="D126">
        <v>0.26</v>
      </c>
      <c r="E126">
        <v>0</v>
      </c>
      <c r="F126">
        <v>4</v>
      </c>
      <c r="G126">
        <v>13</v>
      </c>
      <c r="I126" s="8">
        <f t="shared" si="13"/>
        <v>8.3550000000000004</v>
      </c>
      <c r="J126" s="8">
        <f t="shared" si="14"/>
        <v>3.5000000000000004</v>
      </c>
    </row>
    <row r="127" spans="1:10" x14ac:dyDescent="0.3">
      <c r="B127">
        <v>6</v>
      </c>
      <c r="C127">
        <v>0.02</v>
      </c>
      <c r="D127">
        <v>0.26</v>
      </c>
      <c r="E127">
        <v>0</v>
      </c>
      <c r="F127">
        <v>4.5</v>
      </c>
      <c r="G127">
        <v>13</v>
      </c>
      <c r="I127" s="8">
        <f t="shared" si="13"/>
        <v>9.0749999999999993</v>
      </c>
      <c r="J127" s="8">
        <f t="shared" si="14"/>
        <v>1.375</v>
      </c>
    </row>
    <row r="128" spans="1:10" x14ac:dyDescent="0.3">
      <c r="B128">
        <v>7</v>
      </c>
      <c r="C128">
        <v>0.02</v>
      </c>
      <c r="D128">
        <v>0.2</v>
      </c>
      <c r="E128">
        <v>0</v>
      </c>
      <c r="F128">
        <v>5</v>
      </c>
      <c r="G128">
        <v>10</v>
      </c>
      <c r="I128" s="8">
        <f t="shared" si="13"/>
        <v>10.495000000000001</v>
      </c>
      <c r="J128" s="8">
        <f t="shared" si="14"/>
        <v>1.0249999999999999</v>
      </c>
    </row>
    <row r="129" spans="2:10" x14ac:dyDescent="0.3">
      <c r="B129">
        <v>8</v>
      </c>
      <c r="C129">
        <v>0.02</v>
      </c>
      <c r="D129">
        <v>0.2</v>
      </c>
      <c r="E129">
        <v>0</v>
      </c>
      <c r="F129">
        <v>5.5</v>
      </c>
      <c r="G129">
        <v>10</v>
      </c>
      <c r="I129" s="8">
        <f t="shared" ref="I129:I130" si="15">AVERAGE(F107,F118)</f>
        <v>12.39</v>
      </c>
      <c r="J129" s="8">
        <f t="shared" si="14"/>
        <v>0</v>
      </c>
    </row>
    <row r="130" spans="2:10" x14ac:dyDescent="0.3">
      <c r="B130">
        <v>9</v>
      </c>
      <c r="C130">
        <v>0.02</v>
      </c>
      <c r="D130">
        <v>0.2</v>
      </c>
      <c r="E130">
        <v>0</v>
      </c>
      <c r="F130">
        <v>6</v>
      </c>
      <c r="G130">
        <v>10</v>
      </c>
      <c r="I130" s="8">
        <f t="shared" si="15"/>
        <v>13.245000000000001</v>
      </c>
      <c r="J130" s="8">
        <f t="shared" si="14"/>
        <v>-1</v>
      </c>
    </row>
    <row r="131" spans="2:10" x14ac:dyDescent="0.3">
      <c r="B131">
        <v>10</v>
      </c>
      <c r="C131">
        <v>0.02</v>
      </c>
      <c r="D131">
        <v>0.14000000000000001</v>
      </c>
      <c r="E131">
        <v>0</v>
      </c>
      <c r="F131">
        <v>6.5</v>
      </c>
      <c r="G131">
        <v>7.0000000000000009</v>
      </c>
    </row>
    <row r="132" spans="2:10" x14ac:dyDescent="0.3">
      <c r="B132">
        <v>11</v>
      </c>
      <c r="C132">
        <v>0.02</v>
      </c>
      <c r="D132">
        <v>0.14000000000000001</v>
      </c>
      <c r="E132">
        <v>0</v>
      </c>
      <c r="F132">
        <v>7</v>
      </c>
      <c r="G132">
        <v>7.0000000000000009</v>
      </c>
    </row>
    <row r="133" spans="2:10" x14ac:dyDescent="0.3">
      <c r="B133">
        <v>12</v>
      </c>
      <c r="C133">
        <v>0.02</v>
      </c>
      <c r="D133">
        <v>0.14000000000000001</v>
      </c>
      <c r="E133">
        <v>0</v>
      </c>
      <c r="F133">
        <v>7.5</v>
      </c>
      <c r="G133">
        <v>7.0000000000000009</v>
      </c>
    </row>
    <row r="134" spans="2:10" x14ac:dyDescent="0.3">
      <c r="B134">
        <v>13</v>
      </c>
      <c r="C134">
        <v>0.02</v>
      </c>
      <c r="D134">
        <v>7.0000000000000007E-2</v>
      </c>
      <c r="E134">
        <v>0</v>
      </c>
      <c r="F134">
        <v>8</v>
      </c>
      <c r="G134">
        <v>3.5000000000000004</v>
      </c>
    </row>
    <row r="135" spans="2:10" x14ac:dyDescent="0.3">
      <c r="B135">
        <v>14</v>
      </c>
      <c r="C135">
        <v>0.02</v>
      </c>
      <c r="D135">
        <v>7.0000000000000007E-2</v>
      </c>
      <c r="E135">
        <v>0</v>
      </c>
      <c r="F135">
        <v>8.5</v>
      </c>
      <c r="G135">
        <v>3.5000000000000004</v>
      </c>
    </row>
    <row r="136" spans="2:10" x14ac:dyDescent="0.3">
      <c r="B136">
        <v>15</v>
      </c>
      <c r="C136">
        <v>0.02</v>
      </c>
      <c r="D136">
        <v>0.03</v>
      </c>
      <c r="E136">
        <v>0</v>
      </c>
      <c r="F136">
        <v>9</v>
      </c>
      <c r="G136">
        <v>1.5</v>
      </c>
    </row>
    <row r="137" spans="2:10" x14ac:dyDescent="0.3">
      <c r="B137">
        <v>16</v>
      </c>
      <c r="C137">
        <v>0.02</v>
      </c>
      <c r="D137">
        <v>0.03</v>
      </c>
      <c r="E137">
        <v>0</v>
      </c>
      <c r="F137">
        <v>9.5</v>
      </c>
      <c r="G137">
        <v>1.5</v>
      </c>
    </row>
    <row r="138" spans="2:10" x14ac:dyDescent="0.3">
      <c r="B138">
        <v>17</v>
      </c>
      <c r="C138">
        <v>0.02</v>
      </c>
      <c r="D138">
        <v>0.03</v>
      </c>
      <c r="E138">
        <v>0</v>
      </c>
      <c r="F138">
        <v>10</v>
      </c>
      <c r="G138">
        <v>1.5</v>
      </c>
    </row>
    <row r="139" spans="2:10" x14ac:dyDescent="0.3">
      <c r="B139">
        <v>18</v>
      </c>
      <c r="C139">
        <v>0.02</v>
      </c>
      <c r="D139">
        <v>0.02</v>
      </c>
      <c r="E139">
        <v>0</v>
      </c>
      <c r="F139">
        <v>10.5</v>
      </c>
      <c r="G139">
        <v>1</v>
      </c>
    </row>
    <row r="140" spans="2:10" x14ac:dyDescent="0.3">
      <c r="B140">
        <v>19</v>
      </c>
      <c r="C140">
        <v>0.02</v>
      </c>
      <c r="D140">
        <v>0.02</v>
      </c>
      <c r="E140">
        <v>0</v>
      </c>
      <c r="F140">
        <v>11</v>
      </c>
      <c r="G140">
        <v>1</v>
      </c>
    </row>
    <row r="141" spans="2:10" x14ac:dyDescent="0.3">
      <c r="B141">
        <v>20</v>
      </c>
      <c r="C141">
        <v>0.02</v>
      </c>
      <c r="D141">
        <v>0.02</v>
      </c>
      <c r="E141">
        <v>0</v>
      </c>
      <c r="F141">
        <v>11.5</v>
      </c>
      <c r="G141">
        <v>1</v>
      </c>
    </row>
    <row r="142" spans="2:10" x14ac:dyDescent="0.3">
      <c r="B142">
        <v>21</v>
      </c>
      <c r="C142">
        <v>0.02</v>
      </c>
      <c r="D142">
        <v>0</v>
      </c>
      <c r="E142">
        <v>0</v>
      </c>
      <c r="F142">
        <v>12</v>
      </c>
      <c r="G142">
        <v>0</v>
      </c>
    </row>
    <row r="143" spans="2:10" x14ac:dyDescent="0.3">
      <c r="B143">
        <v>22</v>
      </c>
      <c r="C143">
        <v>0.02</v>
      </c>
      <c r="D143">
        <v>0</v>
      </c>
      <c r="E143">
        <v>0</v>
      </c>
      <c r="F143">
        <v>12.5</v>
      </c>
      <c r="G143">
        <v>0</v>
      </c>
    </row>
    <row r="144" spans="2:10" x14ac:dyDescent="0.3">
      <c r="B144">
        <v>23</v>
      </c>
      <c r="C144">
        <v>0.02</v>
      </c>
      <c r="D144">
        <v>0</v>
      </c>
      <c r="E144">
        <v>0.02</v>
      </c>
      <c r="F144">
        <v>13</v>
      </c>
      <c r="G144">
        <v>-1</v>
      </c>
    </row>
    <row r="146" spans="1:7" x14ac:dyDescent="0.3">
      <c r="A146" s="4" t="s">
        <v>26</v>
      </c>
      <c r="B146" s="5" t="s">
        <v>12</v>
      </c>
      <c r="C146" s="5" t="s">
        <v>13</v>
      </c>
      <c r="D146" s="5" t="s">
        <v>14</v>
      </c>
      <c r="E146" s="5" t="s">
        <v>15</v>
      </c>
      <c r="F146" s="5" t="s">
        <v>16</v>
      </c>
      <c r="G146" s="5" t="s">
        <v>17</v>
      </c>
    </row>
    <row r="147" spans="1:7" x14ac:dyDescent="0.3">
      <c r="B147">
        <v>9</v>
      </c>
      <c r="C147">
        <v>0.02</v>
      </c>
      <c r="D147">
        <v>0.4</v>
      </c>
      <c r="E147">
        <v>0</v>
      </c>
      <c r="F147">
        <v>2.3199999999999998</v>
      </c>
      <c r="G147">
        <v>20</v>
      </c>
    </row>
    <row r="148" spans="1:7" x14ac:dyDescent="0.3">
      <c r="B148">
        <v>8</v>
      </c>
      <c r="C148">
        <v>0.02</v>
      </c>
      <c r="D148">
        <v>0.26</v>
      </c>
      <c r="E148">
        <v>0</v>
      </c>
      <c r="F148">
        <v>4.21</v>
      </c>
      <c r="G148">
        <v>13</v>
      </c>
    </row>
    <row r="149" spans="1:7" x14ac:dyDescent="0.3">
      <c r="B149">
        <v>7</v>
      </c>
      <c r="C149">
        <v>0.02</v>
      </c>
      <c r="D149">
        <v>0.2</v>
      </c>
      <c r="E149">
        <v>0</v>
      </c>
      <c r="F149">
        <v>5.83</v>
      </c>
      <c r="G149">
        <v>10</v>
      </c>
    </row>
    <row r="150" spans="1:7" x14ac:dyDescent="0.3">
      <c r="B150">
        <v>6</v>
      </c>
      <c r="C150">
        <v>0.02</v>
      </c>
      <c r="D150">
        <v>0.1</v>
      </c>
      <c r="E150">
        <v>0</v>
      </c>
      <c r="F150">
        <v>6.84</v>
      </c>
      <c r="G150">
        <v>5</v>
      </c>
    </row>
    <row r="151" spans="1:7" x14ac:dyDescent="0.3">
      <c r="B151">
        <v>5</v>
      </c>
      <c r="C151">
        <v>0.02</v>
      </c>
      <c r="D151">
        <v>0.06</v>
      </c>
      <c r="E151">
        <v>0</v>
      </c>
      <c r="F151">
        <v>7.95</v>
      </c>
      <c r="G151">
        <v>3</v>
      </c>
    </row>
    <row r="152" spans="1:7" x14ac:dyDescent="0.3">
      <c r="B152">
        <v>4</v>
      </c>
      <c r="C152">
        <v>0.02</v>
      </c>
      <c r="D152">
        <v>0.04</v>
      </c>
      <c r="E152">
        <v>0</v>
      </c>
      <c r="F152">
        <v>9.1</v>
      </c>
      <c r="G152">
        <v>2</v>
      </c>
    </row>
    <row r="153" spans="1:7" x14ac:dyDescent="0.3">
      <c r="B153">
        <v>3</v>
      </c>
      <c r="C153">
        <v>0.02</v>
      </c>
      <c r="D153">
        <v>1.6E-2</v>
      </c>
      <c r="E153">
        <v>0</v>
      </c>
      <c r="F153">
        <v>10.57</v>
      </c>
      <c r="G153">
        <v>0.8</v>
      </c>
    </row>
    <row r="154" spans="1:7" x14ac:dyDescent="0.3">
      <c r="B154">
        <v>10</v>
      </c>
      <c r="C154">
        <v>0.02</v>
      </c>
      <c r="D154">
        <v>0</v>
      </c>
      <c r="E154">
        <v>0</v>
      </c>
      <c r="F154">
        <v>12.21</v>
      </c>
      <c r="G154">
        <v>0</v>
      </c>
    </row>
    <row r="155" spans="1:7" x14ac:dyDescent="0.3">
      <c r="B155">
        <v>1</v>
      </c>
      <c r="C155">
        <v>0.02</v>
      </c>
      <c r="D155">
        <v>0</v>
      </c>
      <c r="E155">
        <v>0.02</v>
      </c>
      <c r="F155">
        <v>13.37</v>
      </c>
      <c r="G155">
        <v>-1</v>
      </c>
    </row>
    <row r="157" spans="1:7" x14ac:dyDescent="0.3">
      <c r="A157" s="4" t="s">
        <v>27</v>
      </c>
      <c r="B157" s="5" t="s">
        <v>12</v>
      </c>
      <c r="C157" s="5" t="s">
        <v>13</v>
      </c>
      <c r="D157" s="5" t="s">
        <v>14</v>
      </c>
      <c r="E157" s="5" t="s">
        <v>15</v>
      </c>
      <c r="F157" s="5" t="s">
        <v>16</v>
      </c>
      <c r="G157" s="5" t="s">
        <v>17</v>
      </c>
    </row>
    <row r="158" spans="1:7" x14ac:dyDescent="0.3">
      <c r="B158">
        <v>9</v>
      </c>
      <c r="C158">
        <v>0.02</v>
      </c>
      <c r="D158">
        <v>0.4</v>
      </c>
      <c r="E158">
        <v>0</v>
      </c>
      <c r="F158">
        <v>2.0299999999999998</v>
      </c>
      <c r="G158">
        <v>20</v>
      </c>
    </row>
    <row r="159" spans="1:7" x14ac:dyDescent="0.3">
      <c r="B159">
        <v>8</v>
      </c>
      <c r="C159">
        <v>0.02</v>
      </c>
      <c r="D159">
        <v>0.26</v>
      </c>
      <c r="E159">
        <v>0</v>
      </c>
      <c r="F159">
        <v>4.3499999999999996</v>
      </c>
      <c r="G159">
        <v>13</v>
      </c>
    </row>
    <row r="160" spans="1:7" x14ac:dyDescent="0.3">
      <c r="B160">
        <v>7</v>
      </c>
      <c r="C160">
        <v>0.02</v>
      </c>
      <c r="D160">
        <v>0.14000000000000001</v>
      </c>
      <c r="E160">
        <v>0</v>
      </c>
      <c r="F160">
        <v>5.78</v>
      </c>
      <c r="G160">
        <v>7.0000000000000009</v>
      </c>
    </row>
    <row r="161" spans="1:10" x14ac:dyDescent="0.3">
      <c r="B161">
        <v>6</v>
      </c>
      <c r="C161">
        <v>0.02</v>
      </c>
      <c r="D161">
        <v>0.11</v>
      </c>
      <c r="E161">
        <v>0</v>
      </c>
      <c r="F161">
        <v>6.7</v>
      </c>
      <c r="G161">
        <v>5.5</v>
      </c>
    </row>
    <row r="162" spans="1:10" x14ac:dyDescent="0.3">
      <c r="B162">
        <v>5</v>
      </c>
      <c r="C162">
        <v>0.02</v>
      </c>
      <c r="D162">
        <v>0.1</v>
      </c>
      <c r="E162">
        <v>0</v>
      </c>
      <c r="F162">
        <v>8.1</v>
      </c>
      <c r="G162">
        <v>5</v>
      </c>
    </row>
    <row r="163" spans="1:10" x14ac:dyDescent="0.3">
      <c r="B163">
        <v>4</v>
      </c>
      <c r="C163">
        <v>0.02</v>
      </c>
      <c r="D163">
        <v>0.04</v>
      </c>
      <c r="E163">
        <v>0</v>
      </c>
      <c r="F163">
        <v>9.2799999999999994</v>
      </c>
      <c r="G163">
        <v>2</v>
      </c>
    </row>
    <row r="164" spans="1:10" x14ac:dyDescent="0.3">
      <c r="B164">
        <v>3</v>
      </c>
      <c r="C164">
        <v>0.02</v>
      </c>
      <c r="D164">
        <v>1.6E-2</v>
      </c>
      <c r="E164">
        <v>0</v>
      </c>
      <c r="F164">
        <v>10.67</v>
      </c>
      <c r="G164">
        <v>0.8</v>
      </c>
    </row>
    <row r="165" spans="1:10" x14ac:dyDescent="0.3">
      <c r="B165">
        <v>10</v>
      </c>
      <c r="C165">
        <v>0.02</v>
      </c>
      <c r="D165">
        <v>0</v>
      </c>
      <c r="E165">
        <v>0</v>
      </c>
      <c r="F165">
        <v>12.2</v>
      </c>
      <c r="G165">
        <v>0</v>
      </c>
    </row>
    <row r="166" spans="1:10" x14ac:dyDescent="0.3">
      <c r="B166">
        <v>1</v>
      </c>
      <c r="C166">
        <v>0.02</v>
      </c>
      <c r="D166">
        <v>0</v>
      </c>
      <c r="E166">
        <v>0.02</v>
      </c>
      <c r="F166">
        <v>13.47</v>
      </c>
      <c r="G166">
        <v>-1</v>
      </c>
    </row>
    <row r="167" spans="1:10" x14ac:dyDescent="0.3">
      <c r="I167" s="10" t="s">
        <v>40</v>
      </c>
      <c r="J167" s="10" t="s">
        <v>40</v>
      </c>
    </row>
    <row r="168" spans="1:10" x14ac:dyDescent="0.3">
      <c r="A168" s="4" t="s">
        <v>28</v>
      </c>
      <c r="B168" s="5" t="s">
        <v>12</v>
      </c>
      <c r="C168" s="5" t="s">
        <v>13</v>
      </c>
      <c r="D168" s="5" t="s">
        <v>14</v>
      </c>
      <c r="E168" s="5" t="s">
        <v>15</v>
      </c>
      <c r="F168" s="5" t="s">
        <v>16</v>
      </c>
      <c r="G168" s="5" t="s">
        <v>17</v>
      </c>
      <c r="I168" s="5" t="s">
        <v>39</v>
      </c>
      <c r="J168" s="5" t="s">
        <v>9</v>
      </c>
    </row>
    <row r="169" spans="1:10" x14ac:dyDescent="0.3">
      <c r="B169">
        <v>1</v>
      </c>
      <c r="C169">
        <v>0.02</v>
      </c>
      <c r="D169">
        <v>0.4</v>
      </c>
      <c r="E169">
        <v>0</v>
      </c>
      <c r="F169">
        <v>2</v>
      </c>
      <c r="G169">
        <v>20</v>
      </c>
      <c r="I169" s="8">
        <f>AVERAGE(F147,F158)</f>
        <v>2.1749999999999998</v>
      </c>
      <c r="J169" s="8">
        <f>AVERAGE(G147,G158)</f>
        <v>20</v>
      </c>
    </row>
    <row r="170" spans="1:10" x14ac:dyDescent="0.3">
      <c r="B170">
        <v>2</v>
      </c>
      <c r="C170">
        <v>0.02</v>
      </c>
      <c r="D170">
        <v>0.4</v>
      </c>
      <c r="E170">
        <v>0</v>
      </c>
      <c r="F170">
        <v>2.5</v>
      </c>
      <c r="G170">
        <v>20</v>
      </c>
      <c r="I170" s="8">
        <f t="shared" ref="I170:I175" si="16">AVERAGE(F148,F159)</f>
        <v>4.2799999999999994</v>
      </c>
      <c r="J170" s="8">
        <f t="shared" ref="J170:J177" si="17">AVERAGE(G148,G159)</f>
        <v>13</v>
      </c>
    </row>
    <row r="171" spans="1:10" x14ac:dyDescent="0.3">
      <c r="B171">
        <v>3</v>
      </c>
      <c r="C171">
        <v>0.02</v>
      </c>
      <c r="D171">
        <v>0.4</v>
      </c>
      <c r="E171">
        <v>0</v>
      </c>
      <c r="F171">
        <v>3</v>
      </c>
      <c r="G171">
        <v>20</v>
      </c>
      <c r="I171" s="8">
        <f t="shared" si="16"/>
        <v>5.8049999999999997</v>
      </c>
      <c r="J171" s="8">
        <f t="shared" si="17"/>
        <v>8.5</v>
      </c>
    </row>
    <row r="172" spans="1:10" x14ac:dyDescent="0.3">
      <c r="B172">
        <v>4</v>
      </c>
      <c r="C172">
        <v>0.02</v>
      </c>
      <c r="D172">
        <v>0.26</v>
      </c>
      <c r="E172">
        <v>0</v>
      </c>
      <c r="F172">
        <v>3.5</v>
      </c>
      <c r="G172">
        <v>13</v>
      </c>
      <c r="I172" s="8">
        <f t="shared" si="16"/>
        <v>6.77</v>
      </c>
      <c r="J172" s="8">
        <f t="shared" si="17"/>
        <v>5.25</v>
      </c>
    </row>
    <row r="173" spans="1:10" x14ac:dyDescent="0.3">
      <c r="B173">
        <v>5</v>
      </c>
      <c r="C173">
        <v>0.02</v>
      </c>
      <c r="D173">
        <v>0.26</v>
      </c>
      <c r="E173">
        <v>0</v>
      </c>
      <c r="F173">
        <v>4</v>
      </c>
      <c r="G173">
        <v>13</v>
      </c>
      <c r="I173" s="8">
        <f t="shared" si="16"/>
        <v>8.0250000000000004</v>
      </c>
      <c r="J173" s="8">
        <f t="shared" si="17"/>
        <v>4</v>
      </c>
    </row>
    <row r="174" spans="1:10" x14ac:dyDescent="0.3">
      <c r="B174">
        <v>6</v>
      </c>
      <c r="C174">
        <v>0.02</v>
      </c>
      <c r="D174">
        <v>0.26</v>
      </c>
      <c r="E174">
        <v>0</v>
      </c>
      <c r="F174">
        <v>4.5</v>
      </c>
      <c r="G174">
        <v>13</v>
      </c>
      <c r="I174" s="8">
        <f t="shared" si="16"/>
        <v>9.19</v>
      </c>
      <c r="J174" s="8">
        <f t="shared" si="17"/>
        <v>2</v>
      </c>
    </row>
    <row r="175" spans="1:10" x14ac:dyDescent="0.3">
      <c r="B175">
        <v>7</v>
      </c>
      <c r="C175">
        <v>0.02</v>
      </c>
      <c r="D175">
        <v>0.26</v>
      </c>
      <c r="E175">
        <v>0</v>
      </c>
      <c r="F175">
        <v>5</v>
      </c>
      <c r="G175">
        <v>13</v>
      </c>
      <c r="I175" s="8">
        <f t="shared" si="16"/>
        <v>10.620000000000001</v>
      </c>
      <c r="J175" s="8">
        <f t="shared" si="17"/>
        <v>0.8</v>
      </c>
    </row>
    <row r="176" spans="1:10" x14ac:dyDescent="0.3">
      <c r="B176">
        <v>8</v>
      </c>
      <c r="C176">
        <v>0.02</v>
      </c>
      <c r="D176">
        <v>0.2</v>
      </c>
      <c r="E176">
        <v>0</v>
      </c>
      <c r="F176">
        <v>5.5</v>
      </c>
      <c r="G176">
        <v>10</v>
      </c>
      <c r="I176" s="8">
        <f t="shared" ref="I176:I177" si="18">AVERAGE(F154,F165)</f>
        <v>12.205</v>
      </c>
      <c r="J176" s="8">
        <f t="shared" si="17"/>
        <v>0</v>
      </c>
    </row>
    <row r="177" spans="2:10" x14ac:dyDescent="0.3">
      <c r="B177">
        <v>9</v>
      </c>
      <c r="C177">
        <v>0.02</v>
      </c>
      <c r="D177">
        <v>0.2</v>
      </c>
      <c r="E177">
        <v>0</v>
      </c>
      <c r="F177">
        <v>6</v>
      </c>
      <c r="G177">
        <v>10</v>
      </c>
      <c r="I177" s="8">
        <f t="shared" si="18"/>
        <v>13.42</v>
      </c>
      <c r="J177" s="8">
        <f t="shared" si="17"/>
        <v>-1</v>
      </c>
    </row>
    <row r="178" spans="2:10" x14ac:dyDescent="0.3">
      <c r="B178">
        <v>10</v>
      </c>
      <c r="C178">
        <v>0.02</v>
      </c>
      <c r="D178">
        <v>0.1</v>
      </c>
      <c r="E178">
        <v>0</v>
      </c>
      <c r="F178">
        <v>6.5</v>
      </c>
      <c r="G178">
        <v>5</v>
      </c>
    </row>
    <row r="179" spans="2:10" x14ac:dyDescent="0.3">
      <c r="B179">
        <v>11</v>
      </c>
      <c r="C179">
        <v>0.02</v>
      </c>
      <c r="D179">
        <v>0.1</v>
      </c>
      <c r="E179">
        <v>0</v>
      </c>
      <c r="F179">
        <v>7</v>
      </c>
      <c r="G179">
        <v>5</v>
      </c>
    </row>
    <row r="180" spans="2:10" x14ac:dyDescent="0.3">
      <c r="B180">
        <v>12</v>
      </c>
      <c r="C180">
        <v>0.02</v>
      </c>
      <c r="D180">
        <v>0.06</v>
      </c>
      <c r="E180">
        <v>0</v>
      </c>
      <c r="F180">
        <v>7.5</v>
      </c>
      <c r="G180">
        <v>3</v>
      </c>
    </row>
    <row r="181" spans="2:10" x14ac:dyDescent="0.3">
      <c r="B181">
        <v>13</v>
      </c>
      <c r="C181">
        <v>0.02</v>
      </c>
      <c r="D181">
        <v>0.06</v>
      </c>
      <c r="E181">
        <v>0</v>
      </c>
      <c r="F181">
        <v>8</v>
      </c>
      <c r="G181">
        <v>3</v>
      </c>
    </row>
    <row r="182" spans="2:10" x14ac:dyDescent="0.3">
      <c r="B182">
        <v>14</v>
      </c>
      <c r="C182">
        <v>0.02</v>
      </c>
      <c r="D182">
        <v>0.06</v>
      </c>
      <c r="E182">
        <v>0</v>
      </c>
      <c r="F182">
        <v>8.5</v>
      </c>
      <c r="G182">
        <v>3</v>
      </c>
    </row>
    <row r="183" spans="2:10" x14ac:dyDescent="0.3">
      <c r="B183">
        <v>15</v>
      </c>
      <c r="C183">
        <v>0.02</v>
      </c>
      <c r="D183">
        <v>0.04</v>
      </c>
      <c r="E183">
        <v>0</v>
      </c>
      <c r="F183">
        <v>9</v>
      </c>
      <c r="G183">
        <v>2</v>
      </c>
    </row>
    <row r="184" spans="2:10" x14ac:dyDescent="0.3">
      <c r="B184">
        <v>16</v>
      </c>
      <c r="C184">
        <v>0.02</v>
      </c>
      <c r="D184">
        <v>0.04</v>
      </c>
      <c r="E184">
        <v>0</v>
      </c>
      <c r="F184">
        <v>9.5</v>
      </c>
      <c r="G184">
        <v>2</v>
      </c>
    </row>
    <row r="185" spans="2:10" x14ac:dyDescent="0.3">
      <c r="B185">
        <v>17</v>
      </c>
      <c r="C185">
        <v>0.02</v>
      </c>
      <c r="D185">
        <v>1.6E-2</v>
      </c>
      <c r="E185">
        <v>0</v>
      </c>
      <c r="F185">
        <v>10</v>
      </c>
      <c r="G185">
        <v>0.8</v>
      </c>
    </row>
    <row r="186" spans="2:10" x14ac:dyDescent="0.3">
      <c r="B186">
        <v>18</v>
      </c>
      <c r="C186">
        <v>0.02</v>
      </c>
      <c r="D186">
        <v>1.6E-2</v>
      </c>
      <c r="E186">
        <v>0</v>
      </c>
      <c r="F186">
        <v>10.5</v>
      </c>
      <c r="G186">
        <v>0.8</v>
      </c>
    </row>
    <row r="187" spans="2:10" x14ac:dyDescent="0.3">
      <c r="B187">
        <v>19</v>
      </c>
      <c r="C187">
        <v>0.02</v>
      </c>
      <c r="D187">
        <v>1.6E-2</v>
      </c>
      <c r="E187">
        <v>0</v>
      </c>
      <c r="F187">
        <v>11</v>
      </c>
      <c r="G187">
        <v>0.8</v>
      </c>
    </row>
    <row r="188" spans="2:10" x14ac:dyDescent="0.3">
      <c r="B188">
        <v>20</v>
      </c>
      <c r="C188">
        <v>0.02</v>
      </c>
      <c r="D188">
        <v>0</v>
      </c>
      <c r="E188">
        <v>0</v>
      </c>
      <c r="F188">
        <v>11.5</v>
      </c>
      <c r="G188">
        <v>0</v>
      </c>
    </row>
    <row r="189" spans="2:10" x14ac:dyDescent="0.3">
      <c r="B189">
        <v>21</v>
      </c>
      <c r="C189">
        <v>0.02</v>
      </c>
      <c r="D189">
        <v>0</v>
      </c>
      <c r="E189">
        <v>0</v>
      </c>
      <c r="F189">
        <v>12</v>
      </c>
      <c r="G189">
        <v>0</v>
      </c>
    </row>
    <row r="190" spans="2:10" x14ac:dyDescent="0.3">
      <c r="B190">
        <v>22</v>
      </c>
      <c r="C190">
        <v>0.02</v>
      </c>
      <c r="D190">
        <v>0</v>
      </c>
      <c r="E190">
        <v>0</v>
      </c>
      <c r="F190">
        <v>12.5</v>
      </c>
      <c r="G190">
        <v>0</v>
      </c>
    </row>
    <row r="191" spans="2:10" x14ac:dyDescent="0.3">
      <c r="B191">
        <v>23</v>
      </c>
      <c r="C191">
        <v>0.02</v>
      </c>
      <c r="D191">
        <v>0</v>
      </c>
      <c r="E191">
        <v>0.02</v>
      </c>
      <c r="F191">
        <v>13</v>
      </c>
      <c r="G191">
        <v>-1</v>
      </c>
    </row>
    <row r="193" spans="1:7" x14ac:dyDescent="0.3">
      <c r="A193" s="4" t="s">
        <v>29</v>
      </c>
      <c r="B193" s="5" t="s">
        <v>12</v>
      </c>
      <c r="C193" s="5" t="s">
        <v>13</v>
      </c>
      <c r="D193" s="5" t="s">
        <v>14</v>
      </c>
      <c r="E193" s="5" t="s">
        <v>15</v>
      </c>
      <c r="F193" s="5" t="s">
        <v>16</v>
      </c>
      <c r="G193" s="5" t="s">
        <v>17</v>
      </c>
    </row>
    <row r="194" spans="1:7" x14ac:dyDescent="0.3">
      <c r="B194">
        <v>9</v>
      </c>
      <c r="C194">
        <v>0.02</v>
      </c>
      <c r="D194">
        <v>0.4</v>
      </c>
      <c r="E194">
        <v>0</v>
      </c>
      <c r="F194" s="8">
        <v>2.4900000000000002</v>
      </c>
      <c r="G194">
        <v>20</v>
      </c>
    </row>
    <row r="195" spans="1:7" x14ac:dyDescent="0.3">
      <c r="B195">
        <v>8</v>
      </c>
      <c r="C195">
        <v>0.02</v>
      </c>
      <c r="D195">
        <v>0.26</v>
      </c>
      <c r="E195">
        <v>0</v>
      </c>
      <c r="F195" s="8">
        <v>3.98</v>
      </c>
      <c r="G195">
        <v>13</v>
      </c>
    </row>
    <row r="196" spans="1:7" x14ac:dyDescent="0.3">
      <c r="B196">
        <v>7</v>
      </c>
      <c r="C196">
        <v>0.02</v>
      </c>
      <c r="D196">
        <v>0.14000000000000001</v>
      </c>
      <c r="E196">
        <v>0</v>
      </c>
      <c r="F196" s="8">
        <v>5.09</v>
      </c>
      <c r="G196">
        <v>7.0000000000000009</v>
      </c>
    </row>
    <row r="197" spans="1:7" x14ac:dyDescent="0.3">
      <c r="B197">
        <v>6</v>
      </c>
      <c r="C197">
        <v>0.02</v>
      </c>
      <c r="D197">
        <v>0.09</v>
      </c>
      <c r="E197">
        <v>0</v>
      </c>
      <c r="F197" s="8">
        <v>6.76</v>
      </c>
      <c r="G197">
        <v>4.5</v>
      </c>
    </row>
    <row r="198" spans="1:7" x14ac:dyDescent="0.3">
      <c r="B198">
        <v>5</v>
      </c>
      <c r="C198">
        <v>0.02</v>
      </c>
      <c r="D198">
        <v>7.5999999999999998E-2</v>
      </c>
      <c r="E198">
        <v>0</v>
      </c>
      <c r="F198" s="8">
        <v>7.4</v>
      </c>
      <c r="G198">
        <v>3.8</v>
      </c>
    </row>
    <row r="199" spans="1:7" x14ac:dyDescent="0.3">
      <c r="B199">
        <v>4</v>
      </c>
      <c r="C199">
        <v>0.02</v>
      </c>
      <c r="D199">
        <v>0.06</v>
      </c>
      <c r="E199">
        <v>0</v>
      </c>
      <c r="F199" s="8">
        <v>9.4700000000000006</v>
      </c>
      <c r="G199">
        <v>3</v>
      </c>
    </row>
    <row r="200" spans="1:7" x14ac:dyDescent="0.3">
      <c r="B200">
        <v>3</v>
      </c>
      <c r="C200">
        <v>0.02</v>
      </c>
      <c r="D200">
        <v>0.05</v>
      </c>
      <c r="E200">
        <v>0</v>
      </c>
      <c r="F200" s="8">
        <v>10.24</v>
      </c>
      <c r="G200">
        <v>2.5</v>
      </c>
    </row>
    <row r="201" spans="1:7" x14ac:dyDescent="0.3">
      <c r="B201">
        <v>2</v>
      </c>
      <c r="C201">
        <v>0.02</v>
      </c>
      <c r="D201">
        <v>0.02</v>
      </c>
      <c r="E201">
        <v>0</v>
      </c>
      <c r="F201" s="8">
        <v>12.33</v>
      </c>
      <c r="G201">
        <v>1</v>
      </c>
    </row>
    <row r="202" spans="1:7" x14ac:dyDescent="0.3">
      <c r="B202">
        <v>10</v>
      </c>
      <c r="C202">
        <v>0.02</v>
      </c>
      <c r="D202">
        <v>0</v>
      </c>
      <c r="E202">
        <v>0</v>
      </c>
      <c r="F202" s="8">
        <v>13</v>
      </c>
      <c r="G202">
        <v>0</v>
      </c>
    </row>
    <row r="203" spans="1:7" x14ac:dyDescent="0.3">
      <c r="B203">
        <v>1</v>
      </c>
      <c r="C203">
        <v>0.02</v>
      </c>
      <c r="D203">
        <v>0</v>
      </c>
      <c r="E203">
        <v>0.02</v>
      </c>
      <c r="F203" s="8">
        <v>13.34</v>
      </c>
      <c r="G203">
        <v>-1</v>
      </c>
    </row>
    <row r="205" spans="1:7" x14ac:dyDescent="0.3">
      <c r="A205" s="4" t="s">
        <v>30</v>
      </c>
      <c r="B205" s="5" t="s">
        <v>12</v>
      </c>
      <c r="C205" s="5" t="s">
        <v>13</v>
      </c>
      <c r="D205" s="5" t="s">
        <v>14</v>
      </c>
      <c r="E205" s="5" t="s">
        <v>15</v>
      </c>
      <c r="F205" s="5" t="s">
        <v>16</v>
      </c>
      <c r="G205" s="5" t="s">
        <v>17</v>
      </c>
    </row>
    <row r="206" spans="1:7" x14ac:dyDescent="0.3">
      <c r="B206">
        <v>9</v>
      </c>
      <c r="C206">
        <v>0.02</v>
      </c>
      <c r="D206">
        <v>0.42</v>
      </c>
      <c r="E206">
        <v>0</v>
      </c>
      <c r="F206">
        <v>1.85</v>
      </c>
      <c r="G206">
        <v>21</v>
      </c>
    </row>
    <row r="207" spans="1:7" x14ac:dyDescent="0.3">
      <c r="B207">
        <v>8</v>
      </c>
      <c r="C207">
        <v>0.02</v>
      </c>
      <c r="D207">
        <v>0.26</v>
      </c>
      <c r="E207">
        <v>0</v>
      </c>
      <c r="F207">
        <v>4.1500000000000004</v>
      </c>
      <c r="G207">
        <v>13</v>
      </c>
    </row>
    <row r="208" spans="1:7" x14ac:dyDescent="0.3">
      <c r="B208">
        <v>7</v>
      </c>
      <c r="C208">
        <v>0.02</v>
      </c>
      <c r="D208">
        <v>0.14000000000000001</v>
      </c>
      <c r="E208">
        <v>0</v>
      </c>
      <c r="F208" s="8">
        <v>5.3</v>
      </c>
      <c r="G208">
        <v>7.0000000000000009</v>
      </c>
    </row>
    <row r="209" spans="1:10" x14ac:dyDescent="0.3">
      <c r="B209">
        <v>6</v>
      </c>
      <c r="C209">
        <v>0.02</v>
      </c>
      <c r="D209">
        <v>0.1</v>
      </c>
      <c r="E209">
        <v>0</v>
      </c>
      <c r="F209">
        <v>7.49</v>
      </c>
      <c r="G209">
        <v>5</v>
      </c>
    </row>
    <row r="210" spans="1:10" x14ac:dyDescent="0.3">
      <c r="B210">
        <v>5</v>
      </c>
      <c r="C210">
        <v>0.02</v>
      </c>
      <c r="D210">
        <v>7.3999999999999996E-2</v>
      </c>
      <c r="E210">
        <v>0</v>
      </c>
      <c r="F210">
        <v>8.34</v>
      </c>
      <c r="G210">
        <v>3.6999999999999997</v>
      </c>
    </row>
    <row r="211" spans="1:10" x14ac:dyDescent="0.3">
      <c r="B211">
        <v>4</v>
      </c>
      <c r="C211">
        <v>0.02</v>
      </c>
      <c r="D211">
        <v>0.06</v>
      </c>
      <c r="E211">
        <v>0</v>
      </c>
      <c r="F211">
        <v>9.16</v>
      </c>
      <c r="G211">
        <v>3</v>
      </c>
    </row>
    <row r="212" spans="1:10" x14ac:dyDescent="0.3">
      <c r="B212">
        <v>3</v>
      </c>
      <c r="C212">
        <v>0.02</v>
      </c>
      <c r="D212">
        <v>0.05</v>
      </c>
      <c r="E212">
        <v>0</v>
      </c>
      <c r="F212">
        <v>10.25</v>
      </c>
      <c r="G212">
        <v>2.5</v>
      </c>
    </row>
    <row r="213" spans="1:10" x14ac:dyDescent="0.3">
      <c r="B213">
        <v>2</v>
      </c>
      <c r="C213">
        <v>0.02</v>
      </c>
      <c r="D213">
        <v>0.02</v>
      </c>
      <c r="E213">
        <v>0</v>
      </c>
      <c r="F213">
        <v>12.31</v>
      </c>
      <c r="G213">
        <v>1</v>
      </c>
    </row>
    <row r="214" spans="1:10" x14ac:dyDescent="0.3">
      <c r="B214">
        <v>10</v>
      </c>
      <c r="C214">
        <v>0.02</v>
      </c>
      <c r="D214">
        <v>0</v>
      </c>
      <c r="E214">
        <v>0</v>
      </c>
      <c r="F214">
        <v>12.83</v>
      </c>
      <c r="G214">
        <v>0</v>
      </c>
    </row>
    <row r="215" spans="1:10" x14ac:dyDescent="0.3">
      <c r="B215">
        <v>1</v>
      </c>
      <c r="C215">
        <v>0.02</v>
      </c>
      <c r="D215">
        <v>0</v>
      </c>
      <c r="E215">
        <v>0.02</v>
      </c>
      <c r="F215">
        <v>13.34</v>
      </c>
      <c r="G215">
        <v>-1</v>
      </c>
    </row>
    <row r="216" spans="1:10" x14ac:dyDescent="0.3">
      <c r="I216" s="10" t="s">
        <v>40</v>
      </c>
      <c r="J216" s="10" t="s">
        <v>40</v>
      </c>
    </row>
    <row r="217" spans="1:10" x14ac:dyDescent="0.3">
      <c r="A217" s="4" t="s">
        <v>31</v>
      </c>
      <c r="B217" s="5" t="s">
        <v>12</v>
      </c>
      <c r="C217" s="5" t="s">
        <v>13</v>
      </c>
      <c r="D217" s="5" t="s">
        <v>14</v>
      </c>
      <c r="E217" s="5" t="s">
        <v>15</v>
      </c>
      <c r="F217" s="5" t="s">
        <v>16</v>
      </c>
      <c r="G217" s="5" t="s">
        <v>17</v>
      </c>
      <c r="I217" s="5" t="s">
        <v>39</v>
      </c>
      <c r="J217" s="5" t="s">
        <v>9</v>
      </c>
    </row>
    <row r="218" spans="1:10" x14ac:dyDescent="0.3">
      <c r="B218">
        <v>1</v>
      </c>
      <c r="C218">
        <v>0.02</v>
      </c>
      <c r="D218">
        <v>0.4</v>
      </c>
      <c r="E218">
        <v>0</v>
      </c>
      <c r="F218">
        <v>2</v>
      </c>
      <c r="G218">
        <v>20</v>
      </c>
      <c r="I218" s="8">
        <f>AVERAGE(F194,F206)</f>
        <v>2.17</v>
      </c>
      <c r="J218" s="8">
        <f>AVERAGE(G194,G206)</f>
        <v>20.5</v>
      </c>
    </row>
    <row r="219" spans="1:10" x14ac:dyDescent="0.3">
      <c r="B219">
        <v>2</v>
      </c>
      <c r="C219">
        <v>0.02</v>
      </c>
      <c r="D219">
        <v>0.4</v>
      </c>
      <c r="E219">
        <v>0</v>
      </c>
      <c r="F219">
        <v>2.5</v>
      </c>
      <c r="G219">
        <v>20</v>
      </c>
      <c r="I219" s="8">
        <f>AVERAGE(F195,F207)</f>
        <v>4.0650000000000004</v>
      </c>
      <c r="J219" s="8">
        <f t="shared" ref="J219" si="19">AVERAGE(G195,G207)</f>
        <v>13</v>
      </c>
    </row>
    <row r="220" spans="1:10" x14ac:dyDescent="0.3">
      <c r="B220">
        <v>3</v>
      </c>
      <c r="C220">
        <v>0.02</v>
      </c>
      <c r="D220">
        <v>0.4</v>
      </c>
      <c r="E220">
        <v>0</v>
      </c>
      <c r="F220">
        <v>3</v>
      </c>
      <c r="G220">
        <v>20</v>
      </c>
      <c r="I220" s="8">
        <f>AVERAGE(F196,F208)</f>
        <v>5.1950000000000003</v>
      </c>
      <c r="J220" s="8">
        <f t="shared" ref="J220" si="20">AVERAGE(G196,G208)</f>
        <v>7.0000000000000009</v>
      </c>
    </row>
    <row r="221" spans="1:10" x14ac:dyDescent="0.3">
      <c r="B221">
        <v>4</v>
      </c>
      <c r="C221">
        <v>0.02</v>
      </c>
      <c r="D221">
        <v>0.26</v>
      </c>
      <c r="E221">
        <v>0</v>
      </c>
      <c r="F221">
        <v>3.5</v>
      </c>
      <c r="G221">
        <v>13</v>
      </c>
      <c r="I221" s="8">
        <f>AVERAGE(F197)</f>
        <v>6.76</v>
      </c>
      <c r="J221" s="8">
        <f>AVERAGE(G197)</f>
        <v>4.5</v>
      </c>
    </row>
    <row r="222" spans="1:10" x14ac:dyDescent="0.3">
      <c r="B222">
        <v>5</v>
      </c>
      <c r="C222">
        <v>0.02</v>
      </c>
      <c r="D222">
        <v>0.26</v>
      </c>
      <c r="E222">
        <v>0</v>
      </c>
      <c r="F222">
        <v>4</v>
      </c>
      <c r="G222">
        <v>13</v>
      </c>
      <c r="I222" s="8">
        <f>AVERAGE(F198,F209)</f>
        <v>7.4450000000000003</v>
      </c>
      <c r="J222" s="8">
        <f>AVERAGE(G198,G209)</f>
        <v>4.4000000000000004</v>
      </c>
    </row>
    <row r="223" spans="1:10" x14ac:dyDescent="0.3">
      <c r="B223">
        <v>6</v>
      </c>
      <c r="C223">
        <v>0.02</v>
      </c>
      <c r="D223">
        <v>0.26</v>
      </c>
      <c r="E223">
        <v>0</v>
      </c>
      <c r="F223">
        <v>4.5</v>
      </c>
      <c r="G223">
        <v>13</v>
      </c>
      <c r="I223" s="8">
        <f>AVERAGE(F210)</f>
        <v>8.34</v>
      </c>
      <c r="J223" s="8">
        <f>AVERAGE(G210)</f>
        <v>3.6999999999999997</v>
      </c>
    </row>
    <row r="224" spans="1:10" x14ac:dyDescent="0.3">
      <c r="B224">
        <v>7</v>
      </c>
      <c r="C224">
        <v>0.02</v>
      </c>
      <c r="D224">
        <v>0.14000000000000001</v>
      </c>
      <c r="E224">
        <v>0</v>
      </c>
      <c r="F224">
        <v>5</v>
      </c>
      <c r="G224">
        <v>7.0000000000000009</v>
      </c>
      <c r="I224" s="8">
        <f>AVERAGE(F199,F211)</f>
        <v>9.3150000000000013</v>
      </c>
      <c r="J224" s="8">
        <f t="shared" ref="J224" si="21">AVERAGE(G199,G211)</f>
        <v>3</v>
      </c>
    </row>
    <row r="225" spans="2:10" x14ac:dyDescent="0.3">
      <c r="B225">
        <v>8</v>
      </c>
      <c r="C225">
        <v>0.02</v>
      </c>
      <c r="D225">
        <v>0.14000000000000001</v>
      </c>
      <c r="E225">
        <v>0</v>
      </c>
      <c r="F225">
        <v>5.5</v>
      </c>
      <c r="G225">
        <v>7.0000000000000009</v>
      </c>
      <c r="I225" s="8">
        <f>AVERAGE(F200,F212)</f>
        <v>10.245000000000001</v>
      </c>
      <c r="J225" s="8">
        <f t="shared" ref="J225" si="22">AVERAGE(G200,G212)</f>
        <v>2.5</v>
      </c>
    </row>
    <row r="226" spans="2:10" x14ac:dyDescent="0.3">
      <c r="B226">
        <v>9</v>
      </c>
      <c r="C226">
        <v>0.02</v>
      </c>
      <c r="D226">
        <v>0.09</v>
      </c>
      <c r="E226">
        <v>0</v>
      </c>
      <c r="F226">
        <v>6</v>
      </c>
      <c r="G226">
        <v>4.5</v>
      </c>
      <c r="I226" s="8">
        <f>AVERAGE(F201,F213)</f>
        <v>12.32</v>
      </c>
      <c r="J226" s="8">
        <f t="shared" ref="J226" si="23">AVERAGE(G201,G213)</f>
        <v>1</v>
      </c>
    </row>
    <row r="227" spans="2:10" x14ac:dyDescent="0.3">
      <c r="B227">
        <v>10</v>
      </c>
      <c r="C227">
        <v>0.02</v>
      </c>
      <c r="D227">
        <v>0.09</v>
      </c>
      <c r="E227">
        <v>0</v>
      </c>
      <c r="F227">
        <v>6.5</v>
      </c>
      <c r="G227">
        <v>4.5</v>
      </c>
      <c r="I227" s="8">
        <f>AVERAGE(F202,F214)</f>
        <v>12.914999999999999</v>
      </c>
      <c r="J227" s="8">
        <f t="shared" ref="J227" si="24">AVERAGE(G202,G214)</f>
        <v>0</v>
      </c>
    </row>
    <row r="228" spans="2:10" x14ac:dyDescent="0.3">
      <c r="B228">
        <v>11</v>
      </c>
      <c r="C228">
        <v>0.02</v>
      </c>
      <c r="D228">
        <v>0.09</v>
      </c>
      <c r="E228">
        <v>0</v>
      </c>
      <c r="F228">
        <v>7</v>
      </c>
      <c r="G228">
        <v>4.5</v>
      </c>
      <c r="I228" s="8">
        <f>AVERAGE(F203,F215)</f>
        <v>13.34</v>
      </c>
      <c r="J228" s="8">
        <f t="shared" ref="J228" si="25">AVERAGE(G203,G215)</f>
        <v>-1</v>
      </c>
    </row>
    <row r="229" spans="2:10" x14ac:dyDescent="0.3">
      <c r="B229">
        <v>12</v>
      </c>
      <c r="C229">
        <v>0.02</v>
      </c>
      <c r="D229">
        <v>7.5999999999999998E-2</v>
      </c>
      <c r="E229">
        <v>0</v>
      </c>
      <c r="F229">
        <v>7.5</v>
      </c>
      <c r="G229">
        <v>3.8</v>
      </c>
    </row>
    <row r="230" spans="2:10" x14ac:dyDescent="0.3">
      <c r="B230">
        <v>13</v>
      </c>
      <c r="C230">
        <v>0.02</v>
      </c>
      <c r="D230">
        <v>7.5999999999999998E-2</v>
      </c>
      <c r="E230">
        <v>0</v>
      </c>
      <c r="F230">
        <v>8</v>
      </c>
      <c r="G230">
        <v>3.8</v>
      </c>
    </row>
    <row r="231" spans="2:10" x14ac:dyDescent="0.3">
      <c r="B231">
        <v>14</v>
      </c>
      <c r="C231">
        <v>0.02</v>
      </c>
      <c r="D231">
        <v>0.06</v>
      </c>
      <c r="E231">
        <v>0</v>
      </c>
      <c r="F231">
        <v>8.5</v>
      </c>
      <c r="G231">
        <v>3</v>
      </c>
    </row>
    <row r="232" spans="2:10" x14ac:dyDescent="0.3">
      <c r="B232">
        <v>15</v>
      </c>
      <c r="C232">
        <v>0.02</v>
      </c>
      <c r="D232">
        <v>0.06</v>
      </c>
      <c r="E232">
        <v>0</v>
      </c>
      <c r="F232">
        <v>9</v>
      </c>
      <c r="G232">
        <v>3</v>
      </c>
    </row>
    <row r="233" spans="2:10" x14ac:dyDescent="0.3">
      <c r="B233">
        <v>16</v>
      </c>
      <c r="C233">
        <v>0.02</v>
      </c>
      <c r="D233">
        <v>0.06</v>
      </c>
      <c r="E233">
        <v>0</v>
      </c>
      <c r="F233">
        <v>9.5</v>
      </c>
      <c r="G233">
        <v>3</v>
      </c>
    </row>
    <row r="234" spans="2:10" x14ac:dyDescent="0.3">
      <c r="B234">
        <v>17</v>
      </c>
      <c r="C234">
        <v>0.02</v>
      </c>
      <c r="D234">
        <v>0.05</v>
      </c>
      <c r="E234">
        <v>0</v>
      </c>
      <c r="F234">
        <v>10</v>
      </c>
      <c r="G234">
        <v>2.5</v>
      </c>
    </row>
    <row r="235" spans="2:10" x14ac:dyDescent="0.3">
      <c r="B235">
        <v>18</v>
      </c>
      <c r="C235">
        <v>0.02</v>
      </c>
      <c r="D235">
        <v>0.05</v>
      </c>
      <c r="E235">
        <v>0</v>
      </c>
      <c r="F235">
        <v>10.5</v>
      </c>
      <c r="G235">
        <v>2.5</v>
      </c>
    </row>
    <row r="236" spans="2:10" x14ac:dyDescent="0.3">
      <c r="B236">
        <v>19</v>
      </c>
      <c r="C236">
        <v>0.02</v>
      </c>
      <c r="D236">
        <v>0.05</v>
      </c>
      <c r="E236">
        <v>0</v>
      </c>
      <c r="F236">
        <v>11</v>
      </c>
      <c r="G236">
        <v>2.5</v>
      </c>
    </row>
    <row r="237" spans="2:10" x14ac:dyDescent="0.3">
      <c r="B237">
        <v>20</v>
      </c>
      <c r="C237">
        <v>0.02</v>
      </c>
      <c r="D237">
        <v>0.02</v>
      </c>
      <c r="E237">
        <v>0</v>
      </c>
      <c r="F237">
        <v>11.5</v>
      </c>
      <c r="G237">
        <v>1</v>
      </c>
    </row>
    <row r="238" spans="2:10" x14ac:dyDescent="0.3">
      <c r="B238">
        <v>21</v>
      </c>
      <c r="C238">
        <v>0.02</v>
      </c>
      <c r="D238">
        <v>0.02</v>
      </c>
      <c r="E238">
        <v>0</v>
      </c>
      <c r="F238">
        <v>12</v>
      </c>
      <c r="G238">
        <v>1</v>
      </c>
    </row>
    <row r="239" spans="2:10" x14ac:dyDescent="0.3">
      <c r="B239">
        <v>22</v>
      </c>
      <c r="C239">
        <v>0.02</v>
      </c>
      <c r="D239">
        <v>0.02</v>
      </c>
      <c r="E239">
        <v>0</v>
      </c>
      <c r="F239">
        <v>12.5</v>
      </c>
      <c r="G239">
        <v>1</v>
      </c>
    </row>
    <row r="240" spans="2:10" x14ac:dyDescent="0.3">
      <c r="B240">
        <v>23</v>
      </c>
      <c r="C240">
        <v>0.02</v>
      </c>
      <c r="D240">
        <v>0</v>
      </c>
      <c r="E240">
        <v>0</v>
      </c>
      <c r="F240">
        <v>13</v>
      </c>
      <c r="G240">
        <v>0</v>
      </c>
    </row>
    <row r="242" spans="1:7" x14ac:dyDescent="0.3">
      <c r="A242" s="4" t="s">
        <v>32</v>
      </c>
      <c r="B242" s="5" t="s">
        <v>12</v>
      </c>
      <c r="C242" s="5" t="s">
        <v>13</v>
      </c>
      <c r="D242" s="5" t="s">
        <v>14</v>
      </c>
      <c r="E242" s="5" t="s">
        <v>15</v>
      </c>
      <c r="F242" s="5" t="s">
        <v>16</v>
      </c>
      <c r="G242" s="5" t="s">
        <v>17</v>
      </c>
    </row>
    <row r="243" spans="1:7" x14ac:dyDescent="0.3">
      <c r="B243">
        <v>9</v>
      </c>
      <c r="C243">
        <v>0.02</v>
      </c>
      <c r="D243">
        <v>0.44</v>
      </c>
      <c r="E243">
        <v>0</v>
      </c>
      <c r="F243">
        <v>1.9</v>
      </c>
      <c r="G243">
        <v>22</v>
      </c>
    </row>
    <row r="244" spans="1:7" x14ac:dyDescent="0.3">
      <c r="B244">
        <v>8</v>
      </c>
      <c r="C244">
        <v>0.02</v>
      </c>
      <c r="D244">
        <v>0.34</v>
      </c>
      <c r="E244">
        <v>0</v>
      </c>
      <c r="F244">
        <v>3.97</v>
      </c>
      <c r="G244">
        <v>17</v>
      </c>
    </row>
    <row r="245" spans="1:7" x14ac:dyDescent="0.3">
      <c r="B245">
        <v>7</v>
      </c>
      <c r="C245">
        <v>0.02</v>
      </c>
      <c r="D245">
        <v>0.2</v>
      </c>
      <c r="E245">
        <v>0</v>
      </c>
      <c r="F245">
        <v>5.78</v>
      </c>
      <c r="G245">
        <v>10</v>
      </c>
    </row>
    <row r="246" spans="1:7" x14ac:dyDescent="0.3">
      <c r="B246">
        <v>6</v>
      </c>
      <c r="C246">
        <v>0.02</v>
      </c>
      <c r="D246">
        <v>0.14000000000000001</v>
      </c>
      <c r="E246">
        <v>0</v>
      </c>
      <c r="F246">
        <v>7.35</v>
      </c>
      <c r="G246">
        <v>7.0000000000000009</v>
      </c>
    </row>
    <row r="247" spans="1:7" x14ac:dyDescent="0.3">
      <c r="B247">
        <v>5</v>
      </c>
      <c r="C247">
        <v>0.02</v>
      </c>
      <c r="D247">
        <v>0.1</v>
      </c>
      <c r="E247">
        <v>0</v>
      </c>
      <c r="F247">
        <v>7.52</v>
      </c>
      <c r="G247">
        <v>5</v>
      </c>
    </row>
    <row r="248" spans="1:7" x14ac:dyDescent="0.3">
      <c r="B248">
        <v>4</v>
      </c>
      <c r="C248">
        <v>0.02</v>
      </c>
      <c r="D248">
        <v>0.06</v>
      </c>
      <c r="E248">
        <v>0</v>
      </c>
      <c r="F248">
        <v>9.25</v>
      </c>
      <c r="G248">
        <v>3</v>
      </c>
    </row>
    <row r="249" spans="1:7" x14ac:dyDescent="0.3">
      <c r="B249">
        <v>3</v>
      </c>
      <c r="C249">
        <v>0.02</v>
      </c>
      <c r="D249">
        <v>0.02</v>
      </c>
      <c r="E249">
        <v>0</v>
      </c>
      <c r="F249">
        <v>10.59</v>
      </c>
      <c r="G249">
        <v>1</v>
      </c>
    </row>
    <row r="250" spans="1:7" x14ac:dyDescent="0.3">
      <c r="B250">
        <v>2</v>
      </c>
      <c r="C250">
        <v>0.02</v>
      </c>
      <c r="D250">
        <v>6.0000000000000001E-3</v>
      </c>
      <c r="E250">
        <v>0</v>
      </c>
      <c r="F250">
        <v>11.47</v>
      </c>
      <c r="G250">
        <v>0.3</v>
      </c>
    </row>
    <row r="251" spans="1:7" x14ac:dyDescent="0.3">
      <c r="B251">
        <v>10</v>
      </c>
      <c r="C251">
        <v>0.02</v>
      </c>
      <c r="D251">
        <v>0</v>
      </c>
      <c r="E251">
        <v>0</v>
      </c>
      <c r="F251">
        <v>12.98</v>
      </c>
      <c r="G251">
        <v>0</v>
      </c>
    </row>
    <row r="252" spans="1:7" x14ac:dyDescent="0.3">
      <c r="B252">
        <v>1</v>
      </c>
      <c r="C252">
        <v>0.02</v>
      </c>
      <c r="D252">
        <v>0</v>
      </c>
      <c r="E252">
        <v>0.02</v>
      </c>
      <c r="F252">
        <v>13.38</v>
      </c>
      <c r="G252">
        <v>-1</v>
      </c>
    </row>
    <row r="254" spans="1:7" x14ac:dyDescent="0.3">
      <c r="A254" s="4" t="s">
        <v>33</v>
      </c>
      <c r="B254" s="5" t="s">
        <v>12</v>
      </c>
      <c r="C254" s="5" t="s">
        <v>13</v>
      </c>
      <c r="D254" s="5" t="s">
        <v>14</v>
      </c>
      <c r="E254" s="5" t="s">
        <v>15</v>
      </c>
      <c r="F254" s="5" t="s">
        <v>16</v>
      </c>
      <c r="G254" s="5" t="s">
        <v>17</v>
      </c>
    </row>
    <row r="255" spans="1:7" x14ac:dyDescent="0.3">
      <c r="B255">
        <v>9</v>
      </c>
      <c r="C255">
        <v>0.02</v>
      </c>
      <c r="D255">
        <v>0.44</v>
      </c>
      <c r="E255">
        <v>0</v>
      </c>
      <c r="F255">
        <v>1.77</v>
      </c>
      <c r="G255">
        <v>22</v>
      </c>
    </row>
    <row r="256" spans="1:7" x14ac:dyDescent="0.3">
      <c r="B256">
        <v>8</v>
      </c>
      <c r="C256">
        <v>0.02</v>
      </c>
      <c r="D256">
        <v>0.34</v>
      </c>
      <c r="E256">
        <v>0</v>
      </c>
      <c r="F256">
        <v>3.43</v>
      </c>
      <c r="G256">
        <v>17</v>
      </c>
    </row>
    <row r="257" spans="1:10" x14ac:dyDescent="0.3">
      <c r="B257">
        <v>7</v>
      </c>
      <c r="C257">
        <v>0.02</v>
      </c>
      <c r="D257">
        <v>0.2</v>
      </c>
      <c r="E257">
        <v>0</v>
      </c>
      <c r="F257">
        <v>5.13</v>
      </c>
      <c r="G257">
        <v>10</v>
      </c>
    </row>
    <row r="258" spans="1:10" x14ac:dyDescent="0.3">
      <c r="B258">
        <v>6</v>
      </c>
      <c r="C258">
        <v>0.02</v>
      </c>
      <c r="D258">
        <v>0.14000000000000001</v>
      </c>
      <c r="E258">
        <v>0</v>
      </c>
      <c r="F258">
        <v>6.86</v>
      </c>
      <c r="G258">
        <v>7.0000000000000009</v>
      </c>
    </row>
    <row r="259" spans="1:10" x14ac:dyDescent="0.3">
      <c r="B259">
        <v>5</v>
      </c>
      <c r="C259">
        <v>0.02</v>
      </c>
      <c r="D259">
        <v>0.1</v>
      </c>
      <c r="E259">
        <v>0</v>
      </c>
      <c r="F259">
        <v>8.3000000000000007</v>
      </c>
      <c r="G259">
        <v>5</v>
      </c>
    </row>
    <row r="260" spans="1:10" x14ac:dyDescent="0.3">
      <c r="B260">
        <v>4</v>
      </c>
      <c r="C260">
        <v>0.02</v>
      </c>
      <c r="D260">
        <v>0.06</v>
      </c>
      <c r="E260">
        <v>0</v>
      </c>
      <c r="F260">
        <v>9.2200000000000006</v>
      </c>
      <c r="G260">
        <v>3</v>
      </c>
    </row>
    <row r="261" spans="1:10" x14ac:dyDescent="0.3">
      <c r="B261">
        <v>3</v>
      </c>
      <c r="C261">
        <v>0.02</v>
      </c>
      <c r="D261">
        <v>0.02</v>
      </c>
      <c r="E261">
        <v>0</v>
      </c>
      <c r="F261">
        <v>10.82</v>
      </c>
      <c r="G261">
        <v>1</v>
      </c>
    </row>
    <row r="262" spans="1:10" x14ac:dyDescent="0.3">
      <c r="B262">
        <v>2</v>
      </c>
      <c r="C262">
        <v>0.02</v>
      </c>
      <c r="D262">
        <v>4.0000000000000001E-3</v>
      </c>
      <c r="E262">
        <v>0</v>
      </c>
      <c r="F262">
        <v>11.93</v>
      </c>
      <c r="G262">
        <v>0.2</v>
      </c>
    </row>
    <row r="263" spans="1:10" x14ac:dyDescent="0.3">
      <c r="B263">
        <v>10</v>
      </c>
      <c r="C263">
        <v>0.02</v>
      </c>
      <c r="D263">
        <v>0</v>
      </c>
      <c r="E263">
        <v>0</v>
      </c>
      <c r="F263">
        <v>12.68</v>
      </c>
      <c r="G263">
        <v>0</v>
      </c>
    </row>
    <row r="264" spans="1:10" x14ac:dyDescent="0.3">
      <c r="B264">
        <v>1</v>
      </c>
      <c r="C264">
        <v>0.02</v>
      </c>
      <c r="D264">
        <v>0</v>
      </c>
      <c r="E264">
        <v>0.01</v>
      </c>
      <c r="F264">
        <v>13.17</v>
      </c>
      <c r="G264">
        <v>-0.5</v>
      </c>
    </row>
    <row r="265" spans="1:10" x14ac:dyDescent="0.3">
      <c r="I265" s="10" t="s">
        <v>40</v>
      </c>
      <c r="J265" s="10" t="s">
        <v>40</v>
      </c>
    </row>
    <row r="266" spans="1:10" x14ac:dyDescent="0.3">
      <c r="A266" s="4" t="s">
        <v>34</v>
      </c>
      <c r="B266" s="5" t="s">
        <v>12</v>
      </c>
      <c r="C266" s="5" t="s">
        <v>13</v>
      </c>
      <c r="D266" s="5" t="s">
        <v>14</v>
      </c>
      <c r="E266" s="5" t="s">
        <v>15</v>
      </c>
      <c r="F266" s="5" t="s">
        <v>16</v>
      </c>
      <c r="G266" s="5" t="s">
        <v>17</v>
      </c>
      <c r="I266" s="5" t="s">
        <v>39</v>
      </c>
      <c r="J266" s="5" t="s">
        <v>9</v>
      </c>
    </row>
    <row r="267" spans="1:10" x14ac:dyDescent="0.3">
      <c r="B267">
        <v>1</v>
      </c>
      <c r="C267">
        <v>0.02</v>
      </c>
      <c r="D267">
        <v>0.44</v>
      </c>
      <c r="E267">
        <v>0</v>
      </c>
      <c r="F267">
        <v>2</v>
      </c>
      <c r="G267">
        <v>22</v>
      </c>
      <c r="I267" s="8">
        <f>AVERAGE(F243,F255)</f>
        <v>1.835</v>
      </c>
      <c r="J267" s="8">
        <f>AVERAGE(G243,G255)</f>
        <v>22</v>
      </c>
    </row>
    <row r="268" spans="1:10" x14ac:dyDescent="0.3">
      <c r="B268">
        <v>2</v>
      </c>
      <c r="C268">
        <v>0.02</v>
      </c>
      <c r="D268">
        <v>0.44</v>
      </c>
      <c r="E268">
        <v>0</v>
      </c>
      <c r="F268">
        <v>2.5</v>
      </c>
      <c r="G268">
        <v>22</v>
      </c>
      <c r="I268" s="8">
        <f>AVERAGE(F244,F256)</f>
        <v>3.7</v>
      </c>
      <c r="J268" s="8">
        <f t="shared" ref="J268" si="26">AVERAGE(G244,G256)</f>
        <v>17</v>
      </c>
    </row>
    <row r="269" spans="1:10" x14ac:dyDescent="0.3">
      <c r="B269">
        <v>3</v>
      </c>
      <c r="C269">
        <v>0.02</v>
      </c>
      <c r="D269">
        <v>0.34</v>
      </c>
      <c r="E269">
        <v>0</v>
      </c>
      <c r="F269">
        <v>3</v>
      </c>
      <c r="G269">
        <v>17</v>
      </c>
      <c r="I269" s="8">
        <f>AVERAGE(F245,F257)</f>
        <v>5.4550000000000001</v>
      </c>
      <c r="J269" s="8">
        <f t="shared" ref="J269" si="27">AVERAGE(G245,G257)</f>
        <v>10</v>
      </c>
    </row>
    <row r="270" spans="1:10" x14ac:dyDescent="0.3">
      <c r="B270">
        <v>4</v>
      </c>
      <c r="C270">
        <v>0.02</v>
      </c>
      <c r="D270">
        <v>0.34</v>
      </c>
      <c r="E270">
        <v>0</v>
      </c>
      <c r="F270">
        <v>3.5</v>
      </c>
      <c r="G270">
        <v>17</v>
      </c>
      <c r="I270" s="8">
        <f>AVERAGE(F246,F258)</f>
        <v>7.1050000000000004</v>
      </c>
      <c r="J270" s="8">
        <f t="shared" ref="J270" si="28">AVERAGE(G246,G258)</f>
        <v>7.0000000000000009</v>
      </c>
    </row>
    <row r="271" spans="1:10" x14ac:dyDescent="0.3">
      <c r="B271">
        <v>5</v>
      </c>
      <c r="C271">
        <v>0.02</v>
      </c>
      <c r="D271">
        <v>0.34</v>
      </c>
      <c r="E271">
        <v>0</v>
      </c>
      <c r="F271">
        <v>4</v>
      </c>
      <c r="G271">
        <v>17</v>
      </c>
      <c r="I271" s="8">
        <f>AVERAGE(F247,F259)</f>
        <v>7.91</v>
      </c>
      <c r="J271" s="8">
        <f t="shared" ref="J271" si="29">AVERAGE(G247,G259)</f>
        <v>5</v>
      </c>
    </row>
    <row r="272" spans="1:10" x14ac:dyDescent="0.3">
      <c r="B272">
        <v>6</v>
      </c>
      <c r="C272">
        <v>0.02</v>
      </c>
      <c r="D272">
        <v>0.34</v>
      </c>
      <c r="E272">
        <v>0</v>
      </c>
      <c r="F272">
        <v>4.5</v>
      </c>
      <c r="G272">
        <v>17</v>
      </c>
      <c r="I272" s="8">
        <f>AVERAGE(F248,F260)</f>
        <v>9.2349999999999994</v>
      </c>
      <c r="J272" s="8">
        <f t="shared" ref="J272" si="30">AVERAGE(G248,G260)</f>
        <v>3</v>
      </c>
    </row>
    <row r="273" spans="2:10" x14ac:dyDescent="0.3">
      <c r="B273">
        <v>7</v>
      </c>
      <c r="C273">
        <v>0.02</v>
      </c>
      <c r="D273">
        <v>0.2</v>
      </c>
      <c r="E273">
        <v>0</v>
      </c>
      <c r="F273">
        <v>5</v>
      </c>
      <c r="G273">
        <v>10</v>
      </c>
      <c r="I273" s="8">
        <f t="shared" ref="I273:J273" si="31">AVERAGE(F249,F261)</f>
        <v>10.705</v>
      </c>
      <c r="J273" s="8">
        <f t="shared" si="31"/>
        <v>1</v>
      </c>
    </row>
    <row r="274" spans="2:10" x14ac:dyDescent="0.3">
      <c r="B274">
        <v>8</v>
      </c>
      <c r="C274">
        <v>0.02</v>
      </c>
      <c r="D274">
        <v>0.2</v>
      </c>
      <c r="E274">
        <v>0</v>
      </c>
      <c r="F274">
        <v>5.5</v>
      </c>
      <c r="G274">
        <v>10</v>
      </c>
      <c r="I274" s="8">
        <f t="shared" ref="I274:J274" si="32">AVERAGE(F250,F262)</f>
        <v>11.7</v>
      </c>
      <c r="J274" s="8">
        <f t="shared" si="32"/>
        <v>0.25</v>
      </c>
    </row>
    <row r="275" spans="2:10" x14ac:dyDescent="0.3">
      <c r="B275">
        <v>9</v>
      </c>
      <c r="C275">
        <v>0.02</v>
      </c>
      <c r="D275">
        <v>0.2</v>
      </c>
      <c r="E275">
        <v>0</v>
      </c>
      <c r="F275">
        <v>6</v>
      </c>
      <c r="G275">
        <v>10</v>
      </c>
      <c r="I275" s="8">
        <f t="shared" ref="I275:J275" si="33">AVERAGE(F251,F263)</f>
        <v>12.83</v>
      </c>
      <c r="J275" s="8">
        <f t="shared" si="33"/>
        <v>0</v>
      </c>
    </row>
    <row r="276" spans="2:10" x14ac:dyDescent="0.3">
      <c r="B276">
        <v>10</v>
      </c>
      <c r="C276">
        <v>0.02</v>
      </c>
      <c r="D276">
        <v>0.2</v>
      </c>
      <c r="E276">
        <v>0</v>
      </c>
      <c r="F276">
        <v>6.5</v>
      </c>
      <c r="G276">
        <v>10</v>
      </c>
      <c r="I276" s="8">
        <f t="shared" ref="I276:J276" si="34">AVERAGE(F252,F264)</f>
        <v>13.275</v>
      </c>
      <c r="J276" s="8">
        <f t="shared" si="34"/>
        <v>-0.75</v>
      </c>
    </row>
    <row r="277" spans="2:10" x14ac:dyDescent="0.3">
      <c r="B277">
        <v>11</v>
      </c>
      <c r="C277">
        <v>0.02</v>
      </c>
      <c r="D277">
        <v>0.14000000000000001</v>
      </c>
      <c r="E277">
        <v>0</v>
      </c>
      <c r="F277">
        <v>7</v>
      </c>
      <c r="G277">
        <v>7.0000000000000009</v>
      </c>
    </row>
    <row r="278" spans="2:10" x14ac:dyDescent="0.3">
      <c r="B278">
        <v>12</v>
      </c>
      <c r="C278">
        <v>0.02</v>
      </c>
      <c r="D278">
        <v>0.1</v>
      </c>
      <c r="E278">
        <v>0</v>
      </c>
      <c r="F278">
        <v>7.5</v>
      </c>
      <c r="G278">
        <v>5</v>
      </c>
    </row>
    <row r="279" spans="2:10" x14ac:dyDescent="0.3">
      <c r="B279">
        <v>13</v>
      </c>
      <c r="C279">
        <v>0.02</v>
      </c>
      <c r="D279">
        <v>0.1</v>
      </c>
      <c r="E279">
        <v>0</v>
      </c>
      <c r="F279">
        <v>8</v>
      </c>
      <c r="G279">
        <v>5</v>
      </c>
    </row>
    <row r="280" spans="2:10" x14ac:dyDescent="0.3">
      <c r="B280">
        <v>14</v>
      </c>
      <c r="C280">
        <v>0.02</v>
      </c>
      <c r="D280">
        <v>0.06</v>
      </c>
      <c r="E280">
        <v>0</v>
      </c>
      <c r="F280">
        <v>8.5</v>
      </c>
      <c r="G280">
        <v>3</v>
      </c>
    </row>
    <row r="281" spans="2:10" x14ac:dyDescent="0.3">
      <c r="B281">
        <v>15</v>
      </c>
      <c r="C281">
        <v>0.02</v>
      </c>
      <c r="D281">
        <v>0.06</v>
      </c>
      <c r="E281">
        <v>0</v>
      </c>
      <c r="F281">
        <v>9</v>
      </c>
      <c r="G281">
        <v>3</v>
      </c>
    </row>
    <row r="282" spans="2:10" x14ac:dyDescent="0.3">
      <c r="B282">
        <v>16</v>
      </c>
      <c r="C282">
        <v>0.02</v>
      </c>
      <c r="D282">
        <v>0.06</v>
      </c>
      <c r="E282">
        <v>0</v>
      </c>
      <c r="F282">
        <v>9.5</v>
      </c>
      <c r="G282">
        <v>3</v>
      </c>
    </row>
    <row r="283" spans="2:10" x14ac:dyDescent="0.3">
      <c r="B283">
        <v>17</v>
      </c>
      <c r="C283">
        <v>0.02</v>
      </c>
      <c r="D283">
        <v>0.02</v>
      </c>
      <c r="E283">
        <v>0</v>
      </c>
      <c r="F283">
        <v>10</v>
      </c>
      <c r="G283">
        <v>1</v>
      </c>
    </row>
    <row r="284" spans="2:10" x14ac:dyDescent="0.3">
      <c r="B284">
        <v>18</v>
      </c>
      <c r="C284">
        <v>0.02</v>
      </c>
      <c r="D284">
        <v>0.02</v>
      </c>
      <c r="E284">
        <v>0</v>
      </c>
      <c r="F284">
        <v>10.5</v>
      </c>
      <c r="G284">
        <v>1</v>
      </c>
    </row>
    <row r="285" spans="2:10" x14ac:dyDescent="0.3">
      <c r="B285">
        <v>19</v>
      </c>
      <c r="C285">
        <v>0.02</v>
      </c>
      <c r="D285">
        <v>0.02</v>
      </c>
      <c r="E285">
        <v>0</v>
      </c>
      <c r="F285">
        <v>11</v>
      </c>
      <c r="G285">
        <v>1</v>
      </c>
    </row>
    <row r="286" spans="2:10" x14ac:dyDescent="0.3">
      <c r="B286">
        <v>20</v>
      </c>
      <c r="C286">
        <v>0.02</v>
      </c>
      <c r="D286">
        <v>6.0000000000000001E-3</v>
      </c>
      <c r="E286">
        <v>0</v>
      </c>
      <c r="F286">
        <v>11.5</v>
      </c>
      <c r="G286">
        <v>0.3</v>
      </c>
    </row>
    <row r="287" spans="2:10" x14ac:dyDescent="0.3">
      <c r="B287">
        <v>21</v>
      </c>
      <c r="C287">
        <v>0.02</v>
      </c>
      <c r="D287">
        <v>6.0000000000000001E-3</v>
      </c>
      <c r="E287">
        <v>0</v>
      </c>
      <c r="F287">
        <v>12</v>
      </c>
      <c r="G287">
        <v>0.3</v>
      </c>
    </row>
    <row r="288" spans="2:10" x14ac:dyDescent="0.3">
      <c r="B288">
        <v>22</v>
      </c>
      <c r="C288">
        <v>0.02</v>
      </c>
      <c r="D288">
        <v>0</v>
      </c>
      <c r="E288">
        <v>0</v>
      </c>
      <c r="F288">
        <v>12.5</v>
      </c>
      <c r="G288">
        <v>0</v>
      </c>
    </row>
    <row r="289" spans="2:7" x14ac:dyDescent="0.3">
      <c r="B289">
        <v>23</v>
      </c>
      <c r="C289">
        <v>0.02</v>
      </c>
      <c r="D289">
        <v>0</v>
      </c>
      <c r="E289">
        <v>0</v>
      </c>
      <c r="F289">
        <v>13</v>
      </c>
      <c r="G289">
        <v>0</v>
      </c>
    </row>
  </sheetData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AFB445702CF94C9AC867A109CE084B" ma:contentTypeVersion="13" ma:contentTypeDescription="Create a new document." ma:contentTypeScope="" ma:versionID="1444376c8163ef7cb7c18c47e618ba43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0a320f0d-5bcb-4820-a83e-f16cbe4f7043" xmlns:ns6="5eed34c4-6b26-4761-909a-19af4fbc0cf9" targetNamespace="http://schemas.microsoft.com/office/2006/metadata/properties" ma:root="true" ma:fieldsID="0cc17173e2ea15cd5280e7f0eb77153d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0a320f0d-5bcb-4820-a83e-f16cbe4f7043"/>
    <xsd:import namespace="5eed34c4-6b26-4761-909a-19af4fbc0cf9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6:SharedWithUsers" minOccurs="0"/>
                <xsd:element ref="ns6:SharedWithDetails" minOccurs="0"/>
                <xsd:element ref="ns5:MediaServiceObjectDetectorVersions" minOccurs="0"/>
                <xsd:element ref="ns5:MediaLengthInSecond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3124f2f-64ff-42d9-beef-75536eca0ef9}" ma:internalName="TaxCatchAllLabel" ma:readOnly="true" ma:showField="CatchAllDataLabel" ma:web="5eed34c4-6b26-4761-909a-19af4fbc0c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3124f2f-64ff-42d9-beef-75536eca0ef9}" ma:internalName="TaxCatchAll" ma:showField="CatchAllData" ma:web="5eed34c4-6b26-4761-909a-19af4fbc0c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320f0d-5bcb-4820-a83e-f16cbe4f70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1" nillable="true" ma:displayName="Tags" ma:internalName="MediaServiceAutoTags" ma:readOnly="true">
      <xsd:simpleType>
        <xsd:restriction base="dms:Text"/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ed34c4-6b26-4761-909a-19af4fbc0cf9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2025-01-30T14:39:09+00:00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D3A904FF-4B76-43D6-A61F-B2E5C419D34E}"/>
</file>

<file path=customXml/itemProps2.xml><?xml version="1.0" encoding="utf-8"?>
<ds:datastoreItem xmlns:ds="http://schemas.openxmlformats.org/officeDocument/2006/customXml" ds:itemID="{C3B1BC55-60E3-4A03-975C-DF5FFC0B93FD}"/>
</file>

<file path=customXml/itemProps3.xml><?xml version="1.0" encoding="utf-8"?>
<ds:datastoreItem xmlns:ds="http://schemas.openxmlformats.org/officeDocument/2006/customXml" ds:itemID="{1B598CDA-78D5-4488-B89F-04979AE2F7ED}"/>
</file>

<file path=customXml/itemProps4.xml><?xml version="1.0" encoding="utf-8"?>
<ds:datastoreItem xmlns:ds="http://schemas.openxmlformats.org/officeDocument/2006/customXml" ds:itemID="{CF4CE278-CE3A-4078-84D1-EF1326F6E5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Charts</vt:lpstr>
      <vt:lpstr>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Garrabrants, Andrew</dc:creator>
  <cp:lastModifiedBy>Garrabrants, Andrew</cp:lastModifiedBy>
  <dcterms:created xsi:type="dcterms:W3CDTF">2023-10-03T14:52:57Z</dcterms:created>
  <dcterms:modified xsi:type="dcterms:W3CDTF">2025-01-29T18:54:29Z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0x010100A0AFB445702CF94C9AC867A109CE084B</vt:lpwstr>
  </property>
</Properties>
</file>